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90" windowWidth="11340" windowHeight="6090" tabRatio="598"/>
  </bookViews>
  <sheets>
    <sheet name="приложение" sheetId="4" r:id="rId1"/>
  </sheets>
  <definedNames>
    <definedName name="_xlnm._FilterDatabase" localSheetId="0" hidden="1">приложение!$A$11:$K$182</definedName>
    <definedName name="_xlnm.Print_Area" localSheetId="0">приложение!$A$1:$I$182</definedName>
  </definedNames>
  <calcPr calcId="145621"/>
</workbook>
</file>

<file path=xl/calcChain.xml><?xml version="1.0" encoding="utf-8"?>
<calcChain xmlns="http://schemas.openxmlformats.org/spreadsheetml/2006/main">
  <c r="G171" i="4" l="1"/>
  <c r="G170" i="4" s="1"/>
  <c r="G169" i="4" s="1"/>
  <c r="G168" i="4" s="1"/>
  <c r="G167" i="4" s="1"/>
  <c r="G172" i="4"/>
  <c r="H146" i="4"/>
  <c r="G96" i="4" l="1"/>
  <c r="G95" i="4" s="1"/>
  <c r="G94" i="4" s="1"/>
  <c r="G97" i="4"/>
  <c r="G84" i="4"/>
  <c r="G83" i="4" s="1"/>
  <c r="G82" i="4" s="1"/>
  <c r="G81" i="4" s="1"/>
  <c r="G80" i="4" s="1"/>
  <c r="G85" i="4"/>
  <c r="H79" i="4" l="1"/>
  <c r="H158" i="4"/>
  <c r="I158" i="4" s="1"/>
  <c r="H13" i="4" l="1"/>
  <c r="I79" i="4"/>
  <c r="G56" i="4" l="1"/>
  <c r="G55" i="4" s="1"/>
  <c r="G54" i="4" s="1"/>
  <c r="G53" i="4" s="1"/>
  <c r="G41" i="4"/>
  <c r="G157" i="4"/>
  <c r="H157" i="4" s="1"/>
  <c r="I157" i="4" s="1"/>
  <c r="G140" i="4"/>
  <c r="G139" i="4" s="1"/>
  <c r="G138" i="4" s="1"/>
  <c r="G137" i="4" s="1"/>
  <c r="G122" i="4"/>
  <c r="G121" i="4" s="1"/>
  <c r="G120" i="4" s="1"/>
  <c r="G119" i="4" s="1"/>
  <c r="G118" i="4" s="1"/>
  <c r="G78" i="4"/>
  <c r="G156" i="4" l="1"/>
  <c r="G77" i="4"/>
  <c r="H78" i="4"/>
  <c r="I78" i="4" s="1"/>
  <c r="G155" i="4"/>
  <c r="H156" i="4"/>
  <c r="I156" i="4" s="1"/>
  <c r="G154" i="4" l="1"/>
  <c r="H155" i="4"/>
  <c r="I155" i="4" s="1"/>
  <c r="G76" i="4"/>
  <c r="H77" i="4"/>
  <c r="I77" i="4" s="1"/>
  <c r="G75" i="4" l="1"/>
  <c r="H76" i="4"/>
  <c r="I76" i="4" s="1"/>
  <c r="G153" i="4"/>
  <c r="H153" i="4" s="1"/>
  <c r="I153" i="4" s="1"/>
  <c r="H154" i="4"/>
  <c r="I154" i="4" s="1"/>
  <c r="G74" i="4" l="1"/>
  <c r="H74" i="4" s="1"/>
  <c r="I74" i="4" s="1"/>
  <c r="H75" i="4"/>
  <c r="I75" i="4" s="1"/>
  <c r="H182" i="4" l="1"/>
  <c r="H145" i="4"/>
  <c r="H144" i="4" s="1"/>
  <c r="G148" i="4"/>
  <c r="G147" i="4" s="1"/>
  <c r="G145" i="4"/>
  <c r="G144" i="4" s="1"/>
  <c r="E64" i="4" l="1"/>
  <c r="E63" i="4" s="1"/>
  <c r="H49" i="4"/>
  <c r="I49" i="4"/>
  <c r="G46" i="4"/>
  <c r="G40" i="4" s="1"/>
  <c r="G49" i="4"/>
  <c r="G151" i="4" l="1"/>
  <c r="G150" i="4" s="1"/>
  <c r="G143" i="4" s="1"/>
  <c r="G142" i="4" l="1"/>
  <c r="G136" i="4" s="1"/>
  <c r="G47" i="4"/>
  <c r="G44" i="4"/>
  <c r="G42" i="4"/>
  <c r="H137" i="4"/>
  <c r="H138" i="4"/>
  <c r="H139" i="4"/>
  <c r="H140" i="4"/>
  <c r="I64" i="4"/>
  <c r="I63" i="4" s="1"/>
  <c r="H64" i="4"/>
  <c r="H63" i="4" s="1"/>
  <c r="G180" i="4"/>
  <c r="G179" i="4" s="1"/>
  <c r="G178" i="4" s="1"/>
  <c r="G177" i="4" s="1"/>
  <c r="G176" i="4" s="1"/>
  <c r="G175" i="4" s="1"/>
  <c r="G174" i="4" s="1"/>
  <c r="G165" i="4"/>
  <c r="G164" i="4" s="1"/>
  <c r="G163" i="4" s="1"/>
  <c r="G162" i="4" s="1"/>
  <c r="G161" i="4" s="1"/>
  <c r="G160" i="4" s="1"/>
  <c r="G159" i="4" s="1"/>
  <c r="G134" i="4"/>
  <c r="G133" i="4" s="1"/>
  <c r="G132" i="4" s="1"/>
  <c r="G131" i="4" s="1"/>
  <c r="G130" i="4" s="1"/>
  <c r="G129" i="4" s="1"/>
  <c r="G124" i="4"/>
  <c r="G117" i="4" s="1"/>
  <c r="G127" i="4"/>
  <c r="G126" i="4" s="1"/>
  <c r="G125" i="4" s="1"/>
  <c r="G108" i="4"/>
  <c r="G107" i="4" s="1"/>
  <c r="G106" i="4" s="1"/>
  <c r="G105" i="4" s="1"/>
  <c r="G104" i="4" s="1"/>
  <c r="G102" i="4"/>
  <c r="G101" i="4" s="1"/>
  <c r="G100" i="4" s="1"/>
  <c r="G99" i="4" s="1"/>
  <c r="G92" i="4"/>
  <c r="G91" i="4" s="1"/>
  <c r="G90" i="4" s="1"/>
  <c r="H61" i="4" l="1"/>
  <c r="H60" i="4" s="1"/>
  <c r="H59" i="4" s="1"/>
  <c r="H62" i="4"/>
  <c r="I61" i="4"/>
  <c r="I60" i="4" s="1"/>
  <c r="I59" i="4" s="1"/>
  <c r="I62" i="4"/>
  <c r="G71" i="4"/>
  <c r="G70" i="4" s="1"/>
  <c r="G69" i="4" s="1"/>
  <c r="G68" i="4" s="1"/>
  <c r="G67" i="4" s="1"/>
  <c r="G66" i="4" s="1"/>
  <c r="G64" i="4"/>
  <c r="G63" i="4" s="1"/>
  <c r="G51" i="4"/>
  <c r="G61" i="4" l="1"/>
  <c r="G60" i="4" s="1"/>
  <c r="G59" i="4" s="1"/>
  <c r="G62" i="4"/>
  <c r="G19" i="4"/>
  <c r="G18" i="4" s="1"/>
  <c r="G15" i="4" s="1"/>
  <c r="G22" i="4"/>
  <c r="G21" i="4" s="1"/>
  <c r="G30" i="4"/>
  <c r="G29" i="4" s="1"/>
  <c r="G28" i="4" s="1"/>
  <c r="G27" i="4" s="1"/>
  <c r="G25" i="4"/>
  <c r="G24" i="4" s="1"/>
  <c r="G23" i="4" s="1"/>
  <c r="G39" i="4"/>
  <c r="I58" i="4" l="1"/>
  <c r="I13" i="4" s="1"/>
  <c r="I182" i="4" s="1"/>
  <c r="H58" i="4"/>
  <c r="G58" i="4"/>
  <c r="G89" i="4" l="1"/>
  <c r="G88" i="4" s="1"/>
  <c r="H136" i="4" l="1"/>
  <c r="G16" i="4" l="1"/>
  <c r="G17" i="4" s="1"/>
  <c r="G116" i="4" l="1"/>
  <c r="H116" i="4"/>
  <c r="G38" i="4"/>
  <c r="G14" i="4" s="1"/>
  <c r="G87" i="4" l="1"/>
  <c r="G73" i="4" l="1"/>
  <c r="G182" i="4" s="1"/>
  <c r="G13" i="4" s="1"/>
</calcChain>
</file>

<file path=xl/sharedStrings.xml><?xml version="1.0" encoding="utf-8"?>
<sst xmlns="http://schemas.openxmlformats.org/spreadsheetml/2006/main" count="330" uniqueCount="146">
  <si>
    <t>Резервные  фонды</t>
  </si>
  <si>
    <t>Благоустройство</t>
  </si>
  <si>
    <t>Жилищно-коммунальное  хозяйство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</si>
  <si>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</si>
  <si>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</si>
  <si>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</si>
  <si>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</si>
  <si>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</si>
  <si>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</si>
  <si>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</t>
  </si>
  <si>
    <t>ВСЕГО</t>
  </si>
  <si>
    <t>Вед</t>
  </si>
  <si>
    <t>ЦСР</t>
  </si>
  <si>
    <t>ВР</t>
  </si>
  <si>
    <t>Национальная экономика</t>
  </si>
  <si>
    <t>Транспорт</t>
  </si>
  <si>
    <t>Жилищное хозяйство</t>
  </si>
  <si>
    <t>городского поселения Октябрьское</t>
  </si>
  <si>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</si>
  <si>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</si>
  <si>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</si>
  <si>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 xml:space="preserve">Физическая  культура 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</si>
  <si>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</si>
  <si>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</si>
  <si>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</si>
  <si>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</si>
  <si>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</si>
  <si>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Связь и информатика</t>
  </si>
  <si>
    <t>Расходы на выплату персоналу государственных (муниципальных) органов</t>
  </si>
  <si>
    <t>Культура, кинематография</t>
  </si>
  <si>
    <t>Физическая культура и спорт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</si>
  <si>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</si>
  <si>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</si>
  <si>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</si>
  <si>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В том числе за счет субвенций (субсидий) из федерального  и окружного  бюджета</t>
  </si>
  <si>
    <t>Межбюджетные трансферты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</si>
  <si>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</si>
  <si>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>В том числе за счет субвенций на исполнение государственных полномочий</t>
  </si>
  <si>
    <t xml:space="preserve">Иные межбюджетные трансферты </t>
  </si>
  <si>
    <t>Социальная политика</t>
  </si>
  <si>
    <t>Пенсионное обеспечение</t>
  </si>
  <si>
    <t xml:space="preserve">Социальное обеспечение и иные выплаты населению 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</si>
  <si>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</si>
  <si>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</si>
  <si>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 xml:space="preserve">Глава  муниципального  образования </t>
  </si>
  <si>
    <t xml:space="preserve">Подпрограмма "Дорожное хозяйство " </t>
  </si>
  <si>
    <t xml:space="preserve">Прочие мероприятия муниципальных органов власти </t>
  </si>
  <si>
    <t>Реализация мероприятий</t>
  </si>
  <si>
    <t>Национальная безопасность и правоохранительная деятельность</t>
  </si>
  <si>
    <t>40 0 00 00000</t>
  </si>
  <si>
    <t>40 1 00 00000</t>
  </si>
  <si>
    <t>40 1 00 02030</t>
  </si>
  <si>
    <t>40 1 00 02040</t>
  </si>
  <si>
    <t>40 8 00 00000</t>
  </si>
  <si>
    <t>40 8 00 20210</t>
  </si>
  <si>
    <t>40 1 00 02400</t>
  </si>
  <si>
    <t xml:space="preserve">Реализация мероприятий  </t>
  </si>
  <si>
    <t>40 1 00 99990</t>
  </si>
  <si>
    <t>41 1 00 89020</t>
  </si>
  <si>
    <t>41 1 00 00000</t>
  </si>
  <si>
    <t>41 1 00 80000</t>
  </si>
  <si>
    <t>40 3 00 00000</t>
  </si>
  <si>
    <t>11 0 00 00000</t>
  </si>
  <si>
    <t>11 1 00 00000</t>
  </si>
  <si>
    <t>Основное мероприятие "Реализация мероприятий в рамках дорожной деятельности"</t>
  </si>
  <si>
    <t>11 1 01 00000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</si>
  <si>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</si>
  <si>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15 0 00 00000</t>
  </si>
  <si>
    <t>15 0 02 00000</t>
  </si>
  <si>
    <t>15 0 02 99990</t>
  </si>
  <si>
    <t>15 0 01 00000</t>
  </si>
  <si>
    <t>15 0 01 99990</t>
  </si>
  <si>
    <t>18 0 00 00000</t>
  </si>
  <si>
    <t>18 0 02 00000</t>
  </si>
  <si>
    <t>18 0 02 99990</t>
  </si>
  <si>
    <t>40 6 00 00000</t>
  </si>
  <si>
    <t>40 6 00 99990</t>
  </si>
  <si>
    <t>40 1 00 71600</t>
  </si>
  <si>
    <t xml:space="preserve"> </t>
  </si>
  <si>
    <t>Непрограммное направление деятельности "Исполнение отдельных расходных обязательств городского поселения Октябрьское"</t>
  </si>
  <si>
    <t>Резервный фонд администрации городского поселения Октябрьское</t>
  </si>
  <si>
    <t>Непрограммные направления деятельности "Мероприятия в области национальной экономики"</t>
  </si>
  <si>
    <t>Непрограммные направления деятельности "Мероприятия в области жилищно-коммунального хозяйства"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</si>
  <si>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</si>
  <si>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Администрация городского поселения Октябрьское</t>
  </si>
  <si>
    <t xml:space="preserve">Расходы на обеспечение функций органов местного самоуправления </t>
  </si>
  <si>
    <t>Основное мероприятие "Организация землеустроительных работ"</t>
  </si>
  <si>
    <t>40 3 00 99990</t>
  </si>
  <si>
    <t>Национальная оборона</t>
  </si>
  <si>
    <t>Мобилизационная и вневойсковая подготовка</t>
  </si>
  <si>
    <t>Основное  мероприятие " Обеспечение и организация  по благоустройству  улиц, тротуаров, сохранение объектов внешнего  благоустройства ( зеленое  хозяйство) содержанию ремонту объектов  уличное  освещения"</t>
  </si>
  <si>
    <t>тыс.рублей</t>
  </si>
  <si>
    <t>Закупка товаров, работ и услуг для обеспечения  государственных (муниципальных) нужд</t>
  </si>
  <si>
    <t>Муниципальная программа "Современная транспортная система в муниципальном образовании Октябрьский район"</t>
  </si>
  <si>
    <t>Муниципальная программа "Осуществление поселком городского типа Октябрьское функций административного центра в муниципальном образовании Октябрьский район"</t>
  </si>
  <si>
    <t>Основное  мероприятие " Реализация мероприятий направленных  на обеспечение дополнительных  мер безопасности на автомобильных  дорогах административного  центра"</t>
  </si>
  <si>
    <t>Муниципальная программа "Управление муниципальной собственностью в муниципальном образовании Октябрьский район"</t>
  </si>
  <si>
    <t>Прочие мероприятия муниципальных органов власти</t>
  </si>
  <si>
    <t xml:space="preserve">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</si>
  <si>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</si>
  <si>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Пенсионное обеспечение за выслугу лет</t>
  </si>
  <si>
    <t>Муниципальная программа "Управление муниципальными финансами в муниципальном образовании Октябрьский район"</t>
  </si>
  <si>
    <t>16 0 00 00000</t>
  </si>
  <si>
    <t>11 1 01 99990</t>
  </si>
  <si>
    <t>16 3 00 00000</t>
  </si>
  <si>
    <t>Расходы на содействие развитию исторических и иных местных традиций</t>
  </si>
  <si>
    <t>Подпрограмма "Совершенствование межбюджетных отношений в Октябрьском районе"</t>
  </si>
  <si>
    <t>Социальное обеспечение и иные выплаты населению</t>
  </si>
  <si>
    <t>Иные выплаты населению</t>
  </si>
  <si>
    <t>300</t>
  </si>
  <si>
    <t>360</t>
  </si>
  <si>
    <t>16 3 07 51180</t>
  </si>
  <si>
    <t>40 6 00 82420</t>
  </si>
  <si>
    <t>Расходы на содействие  развитию исторических и иных местных  традиций</t>
  </si>
  <si>
    <t>40 6 00 S2420</t>
  </si>
  <si>
    <t>Основное мероприятие "Расходы на осуществление первичного воинского учета на территориях, где отсутствуют военные коммисариаты"</t>
  </si>
  <si>
    <t>16 3 07 00000</t>
  </si>
  <si>
    <t>Сельское хозяйство и рыболовство</t>
  </si>
  <si>
    <t>Муниципальная программа" Развитие агропромышленного комплекса в муниципальном образовании Октябрьский район</t>
  </si>
  <si>
    <t>05 0 00 00000</t>
  </si>
  <si>
    <t>Основное мероприятие "Государственная поддержка агропромышленного комплекса"</t>
  </si>
  <si>
    <t>05 0 02 84200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</si>
  <si>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</si>
  <si>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Закупка товаров, работ и услуг для обеспечения государственных (муниципальных) нужд</t>
  </si>
  <si>
    <t>Муниципальная программа "Жилищно-коммунальный комплекс и городская среда в муниципальном образовании Октябрьский район"</t>
  </si>
  <si>
    <t>Подпрограмма "Содействие проведению капитального ремонта многоквартирных домов"</t>
  </si>
  <si>
    <t>Основное мероприятие "Повышение эффективности управления и содержания общего имущества многоквартирных домов"</t>
  </si>
  <si>
    <t>Расходы на капитальный ремонт муниципального жилищного фонда</t>
  </si>
  <si>
    <t>10 0 00 00000</t>
  </si>
  <si>
    <t>10 3 00 00000</t>
  </si>
  <si>
    <t>10 3 01 00000</t>
  </si>
  <si>
    <t>10 3 01 42120</t>
  </si>
  <si>
    <t>Охрана окружающей среды</t>
  </si>
  <si>
    <t>Другие вопросы в области охраны окружающей среды</t>
  </si>
  <si>
    <t>Муниципальная программа "Экологическая безопасность в муниципальном образовании Октябрьский район"</t>
  </si>
  <si>
    <t>Основное мероприятие "Улучшение экологической ситуации на территории Октябрьского района"</t>
  </si>
  <si>
    <t>06 0 00 00000</t>
  </si>
  <si>
    <t>06 0 02 00000</t>
  </si>
  <si>
    <t>06 0 02 84290</t>
  </si>
  <si>
    <t>к решению Совета депутатов</t>
  </si>
  <si>
    <t>Отчет об исполнении бюджета муниципального образования городское поселение Октябрьское</t>
  </si>
  <si>
    <t>по ведомственной структуре расходов бюджета</t>
  </si>
  <si>
    <t>Исполеннено на 01.04.2020</t>
  </si>
  <si>
    <t xml:space="preserve">  Приложение № 3</t>
  </si>
  <si>
    <t>за I квартал 2020 года</t>
  </si>
  <si>
    <t xml:space="preserve">                                                                    от "17" апреля 2020 года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</si>
</sst>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"/>
    <numFmt numFmtId="166" formatCode="000"/>
    <numFmt numFmtId="167" formatCode="0000000"/>
    <numFmt numFmtId="168" formatCode="#,##0.0;[Red]\-#,##0.0;0.0"/>
    <numFmt numFmtId="169" formatCode="000000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color theme="1"/>
      <name val="Times New Roman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7" fillId="0" borderId="0"/>
  </cellStyleXfs>
  <cellXfs count="119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1" fillId="0" borderId="0" xfId="1" applyFont="1"/>
    <xf numFmtId="0" fontId="5" fillId="0" borderId="0" xfId="1" applyFont="1"/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/>
    <xf numFmtId="165" fontId="1" fillId="0" borderId="0" xfId="1" applyNumberFormat="1" applyFont="1" applyFill="1"/>
    <xf numFmtId="165" fontId="1" fillId="0" borderId="0" xfId="1" applyNumberFormat="1" applyFont="1"/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Fill="1"/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/>
    <xf numFmtId="2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0" fontId="7" fillId="0" borderId="0" xfId="1" applyFont="1" applyFill="1"/>
    <xf numFmtId="165" fontId="1" fillId="0" borderId="1" xfId="1" applyNumberFormat="1" applyFont="1" applyFill="1" applyBorder="1" applyAlignment="1" applyProtection="1">
      <alignment vertical="center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vertical="center"/>
      <protection hidden="1"/>
    </xf>
    <xf numFmtId="165" fontId="7" fillId="0" borderId="1" xfId="1" applyNumberFormat="1" applyFont="1" applyFill="1" applyBorder="1" applyAlignment="1" applyProtection="1">
      <alignment vertical="center"/>
      <protection hidden="1"/>
    </xf>
    <xf numFmtId="167" fontId="6" fillId="0" borderId="1" xfId="1" applyNumberFormat="1" applyFont="1" applyFill="1" applyBorder="1" applyAlignment="1" applyProtection="1">
      <alignment vertical="center"/>
      <protection hidden="1"/>
    </xf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166" fontId="1" fillId="0" borderId="1" xfId="1" applyNumberFormat="1" applyFont="1" applyFill="1" applyBorder="1" applyAlignment="1" applyProtection="1">
      <alignment vertical="center" wrapText="1"/>
      <protection hidden="1"/>
    </xf>
    <xf numFmtId="164" fontId="1" fillId="0" borderId="1" xfId="1" applyNumberFormat="1" applyFont="1" applyFill="1" applyBorder="1" applyAlignment="1" applyProtection="1">
      <alignment vertical="center" wrapText="1"/>
      <protection hidden="1"/>
    </xf>
    <xf numFmtId="164" fontId="1" fillId="0" borderId="1" xfId="1" applyNumberFormat="1" applyFont="1" applyFill="1" applyBorder="1" applyAlignment="1" applyProtection="1">
      <alignment vertical="center"/>
      <protection hidden="1"/>
    </xf>
    <xf numFmtId="167" fontId="1" fillId="0" borderId="1" xfId="1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166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vertical="center"/>
      <protection hidden="1"/>
    </xf>
    <xf numFmtId="0" fontId="6" fillId="0" borderId="0" xfId="1" applyFont="1" applyFill="1"/>
    <xf numFmtId="4" fontId="1" fillId="0" borderId="0" xfId="1" applyNumberFormat="1" applyFont="1" applyFill="1"/>
    <xf numFmtId="0" fontId="10" fillId="0" borderId="1" xfId="0" applyFont="1" applyFill="1" applyBorder="1" applyAlignment="1">
      <alignment vertical="center" wrapText="1"/>
    </xf>
    <xf numFmtId="167" fontId="6" fillId="0" borderId="1" xfId="1" applyNumberFormat="1" applyFont="1" applyFill="1" applyBorder="1" applyAlignment="1" applyProtection="1">
      <alignment horizontal="left" vertical="center"/>
      <protection hidden="1"/>
    </xf>
    <xf numFmtId="167" fontId="1" fillId="0" borderId="1" xfId="1" applyNumberFormat="1" applyFont="1" applyFill="1" applyBorder="1" applyAlignment="1" applyProtection="1">
      <alignment horizontal="left" vertical="center"/>
      <protection hidden="1"/>
    </xf>
    <xf numFmtId="167" fontId="7" fillId="0" borderId="1" xfId="1" applyNumberFormat="1" applyFont="1" applyFill="1" applyBorder="1" applyAlignment="1" applyProtection="1">
      <alignment vertical="center"/>
      <protection hidden="1"/>
    </xf>
    <xf numFmtId="168" fontId="8" fillId="0" borderId="1" xfId="2" applyNumberFormat="1" applyFont="1" applyFill="1" applyBorder="1" applyAlignment="1" applyProtection="1">
      <alignment horizontal="left" vertical="center" wrapText="1"/>
      <protection hidden="1"/>
    </xf>
    <xf numFmtId="166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6" fillId="2" borderId="1" xfId="1" applyNumberFormat="1" applyFont="1" applyFill="1" applyBorder="1" applyAlignment="1" applyProtection="1">
      <alignment vertical="center" wrapText="1"/>
      <protection hidden="1"/>
    </xf>
    <xf numFmtId="166" fontId="1" fillId="2" borderId="1" xfId="1" applyNumberFormat="1" applyFont="1" applyFill="1" applyBorder="1" applyAlignment="1" applyProtection="1">
      <alignment vertical="center" wrapText="1"/>
      <protection hidden="1"/>
    </xf>
    <xf numFmtId="164" fontId="6" fillId="2" borderId="1" xfId="1" applyNumberFormat="1" applyFont="1" applyFill="1" applyBorder="1" applyAlignment="1" applyProtection="1">
      <alignment vertical="center" wrapText="1"/>
      <protection hidden="1"/>
    </xf>
    <xf numFmtId="164" fontId="6" fillId="2" borderId="1" xfId="1" applyNumberFormat="1" applyFont="1" applyFill="1" applyBorder="1" applyAlignment="1" applyProtection="1">
      <alignment vertical="center"/>
      <protection hidden="1"/>
    </xf>
    <xf numFmtId="166" fontId="6" fillId="2" borderId="1" xfId="1" applyNumberFormat="1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>
      <alignment vertical="center"/>
    </xf>
    <xf numFmtId="164" fontId="1" fillId="2" borderId="1" xfId="1" applyNumberFormat="1" applyFont="1" applyFill="1" applyBorder="1" applyAlignment="1" applyProtection="1">
      <alignment vertical="center" wrapText="1"/>
      <protection hidden="1"/>
    </xf>
    <xf numFmtId="164" fontId="1" fillId="2" borderId="1" xfId="1" applyNumberFormat="1" applyFont="1" applyFill="1" applyBorder="1" applyAlignment="1" applyProtection="1">
      <alignment vertical="center"/>
      <protection hidden="1"/>
    </xf>
    <xf numFmtId="167" fontId="1" fillId="2" borderId="1" xfId="1" applyNumberFormat="1" applyFont="1" applyFill="1" applyBorder="1" applyAlignment="1" applyProtection="1">
      <alignment vertical="center"/>
      <protection hidden="1"/>
    </xf>
    <xf numFmtId="0" fontId="10" fillId="2" borderId="1" xfId="0" applyFont="1" applyFill="1" applyBorder="1" applyAlignment="1">
      <alignment vertical="center" wrapText="1"/>
    </xf>
    <xf numFmtId="0" fontId="1" fillId="2" borderId="1" xfId="1" applyNumberFormat="1" applyFont="1" applyFill="1" applyBorder="1" applyAlignment="1" applyProtection="1">
      <alignment vertical="center" wrapText="1"/>
      <protection hidden="1"/>
    </xf>
    <xf numFmtId="167" fontId="6" fillId="2" borderId="1" xfId="1" applyNumberFormat="1" applyFont="1" applyFill="1" applyBorder="1" applyAlignment="1" applyProtection="1">
      <alignment vertical="center"/>
      <protection hidden="1"/>
    </xf>
    <xf numFmtId="0" fontId="6" fillId="2" borderId="0" xfId="1" applyFont="1" applyFill="1"/>
    <xf numFmtId="167" fontId="1" fillId="2" borderId="1" xfId="1" applyNumberFormat="1" applyFont="1" applyFill="1" applyBorder="1" applyAlignment="1" applyProtection="1">
      <alignment horizontal="left" vertical="center"/>
      <protection hidden="1"/>
    </xf>
    <xf numFmtId="165" fontId="6" fillId="2" borderId="1" xfId="1" applyNumberFormat="1" applyFont="1" applyFill="1" applyBorder="1" applyAlignment="1" applyProtection="1">
      <alignment vertical="center"/>
      <protection hidden="1"/>
    </xf>
    <xf numFmtId="0" fontId="7" fillId="2" borderId="0" xfId="1" applyFont="1" applyFill="1"/>
    <xf numFmtId="0" fontId="8" fillId="2" borderId="1" xfId="0" applyFont="1" applyFill="1" applyBorder="1" applyAlignment="1">
      <alignment vertical="center" wrapText="1"/>
    </xf>
    <xf numFmtId="0" fontId="8" fillId="3" borderId="2" xfId="2" applyNumberFormat="1" applyFont="1" applyFill="1" applyBorder="1" applyAlignment="1" applyProtection="1">
      <alignment wrapText="1"/>
      <protection hidden="1"/>
    </xf>
    <xf numFmtId="166" fontId="8" fillId="3" borderId="3" xfId="2" applyNumberFormat="1" applyFont="1" applyFill="1" applyBorder="1" applyAlignment="1" applyProtection="1">
      <alignment wrapText="1"/>
      <protection hidden="1"/>
    </xf>
    <xf numFmtId="164" fontId="8" fillId="0" borderId="3" xfId="2" applyNumberFormat="1" applyFont="1" applyFill="1" applyBorder="1" applyAlignment="1" applyProtection="1">
      <protection hidden="1"/>
    </xf>
    <xf numFmtId="169" fontId="8" fillId="0" borderId="3" xfId="2" applyNumberFormat="1" applyFont="1" applyFill="1" applyBorder="1" applyAlignment="1" applyProtection="1">
      <protection hidden="1"/>
    </xf>
    <xf numFmtId="166" fontId="8" fillId="0" borderId="1" xfId="2" applyNumberFormat="1" applyFont="1" applyFill="1" applyBorder="1" applyAlignment="1" applyProtection="1">
      <alignment horizontal="right"/>
      <protection hidden="1"/>
    </xf>
    <xf numFmtId="168" fontId="8" fillId="2" borderId="1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vertical="center"/>
      <protection hidden="1"/>
    </xf>
    <xf numFmtId="167" fontId="11" fillId="0" borderId="1" xfId="1" applyNumberFormat="1" applyFont="1" applyFill="1" applyBorder="1" applyAlignment="1" applyProtection="1">
      <alignment vertical="center"/>
      <protection hidden="1"/>
    </xf>
    <xf numFmtId="166" fontId="11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>
      <alignment wrapText="1"/>
    </xf>
    <xf numFmtId="0" fontId="8" fillId="0" borderId="1" xfId="2" applyNumberFormat="1" applyFont="1" applyFill="1" applyBorder="1" applyAlignment="1" applyProtection="1">
      <alignment wrapText="1"/>
      <protection hidden="1"/>
    </xf>
    <xf numFmtId="164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vertical="center"/>
      <protection hidden="1"/>
    </xf>
    <xf numFmtId="166" fontId="12" fillId="0" borderId="1" xfId="1" applyNumberFormat="1" applyFont="1" applyFill="1" applyBorder="1" applyAlignment="1" applyProtection="1">
      <alignment vertical="center" wrapText="1"/>
      <protection hidden="1"/>
    </xf>
    <xf numFmtId="165" fontId="12" fillId="0" borderId="1" xfId="1" applyNumberFormat="1" applyFont="1" applyFill="1" applyBorder="1" applyAlignment="1" applyProtection="1">
      <alignment vertical="center"/>
      <protection hidden="1"/>
    </xf>
    <xf numFmtId="0" fontId="13" fillId="0" borderId="2" xfId="2" applyNumberFormat="1" applyFont="1" applyFill="1" applyBorder="1" applyAlignment="1" applyProtection="1">
      <alignment wrapText="1"/>
      <protection hidden="1"/>
    </xf>
    <xf numFmtId="0" fontId="8" fillId="0" borderId="2" xfId="2" applyNumberFormat="1" applyFont="1" applyFill="1" applyBorder="1" applyAlignment="1" applyProtection="1">
      <alignment wrapText="1"/>
      <protection hidden="1"/>
    </xf>
    <xf numFmtId="166" fontId="14" fillId="0" borderId="1" xfId="1" applyNumberFormat="1" applyFont="1" applyFill="1" applyBorder="1" applyAlignment="1" applyProtection="1">
      <alignment vertical="center" wrapText="1"/>
      <protection hidden="1"/>
    </xf>
    <xf numFmtId="165" fontId="15" fillId="0" borderId="1" xfId="1" applyNumberFormat="1" applyFont="1" applyFill="1" applyBorder="1" applyAlignment="1" applyProtection="1">
      <alignment vertical="center"/>
      <protection hidden="1"/>
    </xf>
    <xf numFmtId="165" fontId="14" fillId="0" borderId="1" xfId="1" applyNumberFormat="1" applyFont="1" applyFill="1" applyBorder="1" applyAlignment="1" applyProtection="1">
      <alignment vertical="center"/>
      <protection hidden="1"/>
    </xf>
    <xf numFmtId="164" fontId="15" fillId="0" borderId="1" xfId="1" applyNumberFormat="1" applyFont="1" applyFill="1" applyBorder="1" applyAlignment="1" applyProtection="1">
      <alignment vertical="center" wrapText="1"/>
      <protection hidden="1"/>
    </xf>
    <xf numFmtId="0" fontId="14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>
      <alignment vertical="center" wrapText="1"/>
    </xf>
    <xf numFmtId="164" fontId="16" fillId="0" borderId="1" xfId="1" applyNumberFormat="1" applyFont="1" applyFill="1" applyBorder="1" applyAlignment="1" applyProtection="1">
      <alignment vertical="center" wrapText="1"/>
      <protection hidden="1"/>
    </xf>
    <xf numFmtId="164" fontId="16" fillId="0" borderId="1" xfId="1" applyNumberFormat="1" applyFont="1" applyFill="1" applyBorder="1" applyAlignment="1" applyProtection="1">
      <alignment vertical="center"/>
      <protection hidden="1"/>
    </xf>
    <xf numFmtId="167" fontId="12" fillId="0" borderId="1" xfId="1" applyNumberFormat="1" applyFont="1" applyFill="1" applyBorder="1" applyAlignment="1" applyProtection="1">
      <alignment vertical="center"/>
      <protection hidden="1"/>
    </xf>
    <xf numFmtId="166" fontId="16" fillId="0" borderId="1" xfId="1" applyNumberFormat="1" applyFont="1" applyFill="1" applyBorder="1" applyAlignment="1" applyProtection="1">
      <alignment vertical="center" wrapText="1"/>
      <protection hidden="1"/>
    </xf>
    <xf numFmtId="165" fontId="16" fillId="0" borderId="1" xfId="1" applyNumberFormat="1" applyFont="1" applyFill="1" applyBorder="1" applyAlignment="1" applyProtection="1">
      <alignment vertical="center"/>
      <protection hidden="1"/>
    </xf>
    <xf numFmtId="165" fontId="5" fillId="0" borderId="0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 applyFill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5" fontId="6" fillId="0" borderId="0" xfId="1" applyNumberFormat="1" applyFont="1" applyFill="1" applyAlignment="1" applyProtection="1">
      <alignment horizontal="right"/>
      <protection hidden="1"/>
    </xf>
    <xf numFmtId="165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1" applyNumberFormat="1" applyFont="1" applyFill="1" applyBorder="1" applyAlignment="1" applyProtection="1">
      <alignment horizontal="center" vertical="center"/>
      <protection hidden="1"/>
    </xf>
    <xf numFmtId="165" fontId="9" fillId="2" borderId="1" xfId="1" applyNumberFormat="1" applyFont="1" applyFill="1" applyBorder="1" applyAlignment="1" applyProtection="1">
      <alignment vertical="center"/>
      <protection hidden="1"/>
    </xf>
    <xf numFmtId="165" fontId="9" fillId="0" borderId="1" xfId="1" applyNumberFormat="1" applyFont="1" applyFill="1" applyBorder="1" applyAlignment="1" applyProtection="1">
      <alignment vertical="center"/>
      <protection hidden="1"/>
    </xf>
    <xf numFmtId="165" fontId="1" fillId="2" borderId="1" xfId="1" applyNumberFormat="1" applyFont="1" applyFill="1" applyBorder="1" applyAlignment="1" applyProtection="1">
      <alignment vertical="center"/>
      <protection hidden="1"/>
    </xf>
    <xf numFmtId="165" fontId="7" fillId="2" borderId="1" xfId="1" applyNumberFormat="1" applyFont="1" applyFill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3" applyFont="1" applyAlignment="1">
      <alignment horizontal="right" vertical="top"/>
    </xf>
    <xf numFmtId="0" fontId="0" fillId="0" borderId="0" xfId="0" applyAlignment="1">
      <alignment horizontal="right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4">
    <cellStyle name="Обычный" xfId="0" builtinId="0"/>
    <cellStyle name="Обычный 2" xfId="2"/>
    <cellStyle name="Обычный_03.10 Приложение 10" xfId="3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view="pageBreakPreview" zoomScaleNormal="100" zoomScaleSheetLayoutView="100" workbookViewId="0">
      <selection activeCell="H4" sqref="H4:I4"/>
    </sheetView>
  </sheetViews>
  <sheetFormatPr defaultColWidth="8" defaultRowHeight="12.75" x14ac:dyDescent="0.2"/>
  <cols>
    <col min="1" max="1" width="37.85546875" style="2" customWidth="1"/>
    <col min="2" max="2" width="4" style="2" customWidth="1"/>
    <col min="3" max="3" width="4.28515625" style="2" customWidth="1"/>
    <col min="4" max="4" width="4.140625" style="2" customWidth="1"/>
    <col min="5" max="5" width="12.85546875" style="2" customWidth="1"/>
    <col min="6" max="6" width="4.42578125" style="2" customWidth="1"/>
    <col min="7" max="7" width="11.42578125" style="6" customWidth="1"/>
    <col min="8" max="8" width="12.5703125" style="6" customWidth="1"/>
    <col min="9" max="9" width="17.7109375" style="7" customWidth="1"/>
    <col min="10" max="10" width="8.42578125" style="2" hidden="1" customWidth="1"/>
    <col min="11" max="16384" width="8" style="2"/>
  </cols>
  <sheetData>
    <row r="1" spans="1:15" x14ac:dyDescent="0.2">
      <c r="H1" s="116" t="s">
        <v>143</v>
      </c>
      <c r="I1" s="116"/>
    </row>
    <row r="2" spans="1:15" x14ac:dyDescent="0.2">
      <c r="H2" s="116" t="s">
        <v>139</v>
      </c>
      <c r="I2" s="116"/>
    </row>
    <row r="3" spans="1:15" x14ac:dyDescent="0.2">
      <c r="H3" s="116" t="s">
        <v>17</v>
      </c>
      <c r="I3" s="116"/>
    </row>
    <row r="4" spans="1:15" x14ac:dyDescent="0.2">
      <c r="H4" s="116" t="s">
        <v>145</v>
      </c>
      <c r="I4" s="117"/>
    </row>
    <row r="5" spans="1:15" ht="15" customHeight="1" x14ac:dyDescent="0.25">
      <c r="A5" s="12"/>
      <c r="B5" s="12"/>
      <c r="C5" s="12"/>
      <c r="D5" s="12"/>
      <c r="E5" s="12"/>
      <c r="F5" s="12"/>
      <c r="G5" s="105"/>
      <c r="H5" s="105"/>
      <c r="I5" s="105"/>
    </row>
    <row r="6" spans="1:15" ht="15" customHeight="1" x14ac:dyDescent="0.2">
      <c r="A6" s="1"/>
      <c r="B6" s="1"/>
      <c r="C6" s="1"/>
      <c r="D6" s="1"/>
      <c r="E6" s="1"/>
      <c r="F6" s="1"/>
      <c r="G6" s="106"/>
      <c r="H6" s="106"/>
    </row>
    <row r="7" spans="1:15" ht="15" customHeight="1" x14ac:dyDescent="0.2">
      <c r="A7" s="118" t="s">
        <v>140</v>
      </c>
      <c r="B7" s="118"/>
      <c r="C7" s="118"/>
      <c r="D7" s="118"/>
      <c r="E7" s="118"/>
      <c r="F7" s="118"/>
      <c r="G7" s="118"/>
      <c r="H7" s="118"/>
      <c r="I7" s="118"/>
    </row>
    <row r="8" spans="1:15" ht="15" customHeight="1" x14ac:dyDescent="0.2">
      <c r="A8" s="118" t="s">
        <v>141</v>
      </c>
      <c r="B8" s="118"/>
      <c r="C8" s="118"/>
      <c r="D8" s="118"/>
      <c r="E8" s="118"/>
      <c r="F8" s="118"/>
      <c r="G8" s="118"/>
      <c r="H8" s="118"/>
      <c r="I8" s="118"/>
    </row>
    <row r="9" spans="1:15" s="9" customFormat="1" ht="16.5" customHeight="1" x14ac:dyDescent="0.25">
      <c r="A9" s="115" t="s">
        <v>144</v>
      </c>
      <c r="B9" s="115"/>
      <c r="C9" s="115"/>
      <c r="D9" s="115"/>
      <c r="E9" s="115"/>
      <c r="F9" s="115"/>
      <c r="G9" s="115"/>
      <c r="H9" s="115"/>
      <c r="I9" s="115"/>
      <c r="J9" s="115"/>
      <c r="M9" s="13"/>
      <c r="N9" s="13"/>
    </row>
    <row r="10" spans="1:15" s="3" customFormat="1" ht="15.75" x14ac:dyDescent="0.25">
      <c r="A10" s="8"/>
      <c r="B10" s="8"/>
      <c r="C10" s="8"/>
      <c r="D10" s="8"/>
      <c r="E10" s="8"/>
      <c r="F10" s="8"/>
      <c r="G10" s="107"/>
      <c r="H10" s="107"/>
      <c r="I10" s="108" t="s">
        <v>91</v>
      </c>
    </row>
    <row r="11" spans="1:15" s="5" customFormat="1" ht="93" customHeight="1" x14ac:dyDescent="0.2">
      <c r="A11" s="4" t="s">
        <v>3</v>
      </c>
      <c r="B11" s="4" t="s">
        <v>11</v>
      </c>
      <c r="C11" s="4" t="s">
        <v>4</v>
      </c>
      <c r="D11" s="4" t="s">
        <v>5</v>
      </c>
      <c r="E11" s="4" t="s">
        <v>12</v>
      </c>
      <c r="F11" s="4" t="s">
        <v>13</v>
      </c>
      <c r="G11" s="109" t="s">
        <v>142</v>
      </c>
      <c r="H11" s="109" t="s">
        <v>34</v>
      </c>
      <c r="I11" s="109" t="s">
        <v>37</v>
      </c>
      <c r="M11" s="6"/>
      <c r="N11" s="6"/>
      <c r="O11" s="6"/>
    </row>
    <row r="12" spans="1:15" s="5" customFormat="1" ht="12.75" customHeight="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10">
        <v>7</v>
      </c>
      <c r="H12" s="110">
        <v>8</v>
      </c>
      <c r="I12" s="110">
        <v>9</v>
      </c>
    </row>
    <row r="13" spans="1:15" s="5" customFormat="1" ht="28.5" customHeight="1" x14ac:dyDescent="0.2">
      <c r="A13" s="14" t="s">
        <v>84</v>
      </c>
      <c r="B13" s="15">
        <v>650</v>
      </c>
      <c r="C13" s="4"/>
      <c r="D13" s="4"/>
      <c r="E13" s="4"/>
      <c r="F13" s="4"/>
      <c r="G13" s="16">
        <f>G182</f>
        <v>4328.9237699999994</v>
      </c>
      <c r="H13" s="16">
        <f>H65+H79+H146+H158</f>
        <v>158.37943000000001</v>
      </c>
      <c r="I13" s="16">
        <f>I58+I79+I158</f>
        <v>158.37943000000001</v>
      </c>
    </row>
    <row r="14" spans="1:15" s="22" customFormat="1" ht="18.75" customHeight="1" x14ac:dyDescent="0.2">
      <c r="A14" s="17" t="s">
        <v>6</v>
      </c>
      <c r="B14" s="18">
        <v>650</v>
      </c>
      <c r="C14" s="19">
        <v>1</v>
      </c>
      <c r="D14" s="20"/>
      <c r="E14" s="29"/>
      <c r="F14" s="18"/>
      <c r="G14" s="71">
        <f>G15+G21+G32+G38</f>
        <v>2180.25828</v>
      </c>
      <c r="H14" s="21">
        <v>0</v>
      </c>
      <c r="I14" s="21">
        <v>0</v>
      </c>
    </row>
    <row r="15" spans="1:15" s="5" customFormat="1" ht="42.75" customHeight="1" x14ac:dyDescent="0.2">
      <c r="A15" s="30" t="s">
        <v>7</v>
      </c>
      <c r="B15" s="31">
        <v>650</v>
      </c>
      <c r="C15" s="32">
        <v>1</v>
      </c>
      <c r="D15" s="33">
        <v>2</v>
      </c>
      <c r="E15" s="34"/>
      <c r="F15" s="31"/>
      <c r="G15" s="71">
        <f>G18</f>
        <v>230.99923000000001</v>
      </c>
      <c r="H15" s="21">
        <v>0</v>
      </c>
      <c r="I15" s="21">
        <v>0</v>
      </c>
    </row>
    <row r="16" spans="1:15" s="5" customFormat="1" ht="15.75" customHeight="1" x14ac:dyDescent="0.2">
      <c r="A16" s="35" t="s">
        <v>42</v>
      </c>
      <c r="B16" s="31">
        <v>650</v>
      </c>
      <c r="C16" s="32">
        <v>1</v>
      </c>
      <c r="D16" s="33">
        <v>2</v>
      </c>
      <c r="E16" s="34" t="s">
        <v>49</v>
      </c>
      <c r="F16" s="31"/>
      <c r="G16" s="23">
        <f>G15</f>
        <v>230.99923000000001</v>
      </c>
      <c r="H16" s="21">
        <v>0</v>
      </c>
      <c r="I16" s="21">
        <v>0</v>
      </c>
    </row>
    <row r="17" spans="1:12" s="5" customFormat="1" ht="39.75" customHeight="1" x14ac:dyDescent="0.2">
      <c r="A17" s="36" t="s">
        <v>43</v>
      </c>
      <c r="B17" s="18">
        <v>650</v>
      </c>
      <c r="C17" s="19">
        <v>1</v>
      </c>
      <c r="D17" s="20">
        <v>2</v>
      </c>
      <c r="E17" s="29" t="s">
        <v>50</v>
      </c>
      <c r="F17" s="18"/>
      <c r="G17" s="21">
        <f>G16</f>
        <v>230.99923000000001</v>
      </c>
      <c r="H17" s="21">
        <v>0</v>
      </c>
      <c r="I17" s="21">
        <v>0</v>
      </c>
    </row>
    <row r="18" spans="1:12" s="5" customFormat="1" ht="19.5" customHeight="1" x14ac:dyDescent="0.2">
      <c r="A18" s="37" t="s">
        <v>44</v>
      </c>
      <c r="B18" s="18">
        <v>650</v>
      </c>
      <c r="C18" s="19">
        <v>1</v>
      </c>
      <c r="D18" s="20">
        <v>2</v>
      </c>
      <c r="E18" s="29" t="s">
        <v>51</v>
      </c>
      <c r="F18" s="18"/>
      <c r="G18" s="21">
        <f>G19</f>
        <v>230.99923000000001</v>
      </c>
      <c r="H18" s="21">
        <v>0</v>
      </c>
      <c r="I18" s="21">
        <v>0</v>
      </c>
    </row>
    <row r="19" spans="1:12" s="5" customFormat="1" ht="84" customHeight="1" x14ac:dyDescent="0.2">
      <c r="A19" s="30" t="s">
        <v>23</v>
      </c>
      <c r="B19" s="31">
        <v>650</v>
      </c>
      <c r="C19" s="32">
        <v>1</v>
      </c>
      <c r="D19" s="33">
        <v>2</v>
      </c>
      <c r="E19" s="29" t="s">
        <v>51</v>
      </c>
      <c r="F19" s="31">
        <v>100</v>
      </c>
      <c r="G19" s="23">
        <f>G20</f>
        <v>230.99923000000001</v>
      </c>
      <c r="H19" s="21">
        <v>0</v>
      </c>
      <c r="I19" s="21">
        <v>0</v>
      </c>
    </row>
    <row r="20" spans="1:12" s="5" customFormat="1" ht="31.15" customHeight="1" x14ac:dyDescent="0.2">
      <c r="A20" s="30" t="s">
        <v>24</v>
      </c>
      <c r="B20" s="31">
        <v>650</v>
      </c>
      <c r="C20" s="32">
        <v>1</v>
      </c>
      <c r="D20" s="33">
        <v>2</v>
      </c>
      <c r="E20" s="29" t="s">
        <v>51</v>
      </c>
      <c r="F20" s="31">
        <v>120</v>
      </c>
      <c r="G20" s="23">
        <v>230.99923000000001</v>
      </c>
      <c r="H20" s="21">
        <v>0</v>
      </c>
      <c r="I20" s="21">
        <v>0</v>
      </c>
    </row>
    <row r="21" spans="1:12" s="42" customFormat="1" ht="69" customHeight="1" x14ac:dyDescent="0.2">
      <c r="A21" s="38" t="s">
        <v>8</v>
      </c>
      <c r="B21" s="39">
        <v>650</v>
      </c>
      <c r="C21" s="40">
        <v>1</v>
      </c>
      <c r="D21" s="41">
        <v>4</v>
      </c>
      <c r="E21" s="39"/>
      <c r="F21" s="39"/>
      <c r="G21" s="111">
        <f>G22</f>
        <v>1191.0024599999999</v>
      </c>
      <c r="H21" s="21">
        <v>0</v>
      </c>
      <c r="I21" s="21">
        <v>0</v>
      </c>
    </row>
    <row r="22" spans="1:12" s="5" customFormat="1" ht="16.5" customHeight="1" x14ac:dyDescent="0.2">
      <c r="A22" s="35" t="s">
        <v>42</v>
      </c>
      <c r="B22" s="31">
        <v>650</v>
      </c>
      <c r="C22" s="32">
        <v>1</v>
      </c>
      <c r="D22" s="33">
        <v>4</v>
      </c>
      <c r="E22" s="34" t="s">
        <v>49</v>
      </c>
      <c r="F22" s="39"/>
      <c r="G22" s="111">
        <f>G26+G31</f>
        <v>1191.0024599999999</v>
      </c>
      <c r="H22" s="21">
        <v>0</v>
      </c>
      <c r="I22" s="21">
        <v>0</v>
      </c>
    </row>
    <row r="23" spans="1:12" s="5" customFormat="1" ht="42.75" customHeight="1" x14ac:dyDescent="0.2">
      <c r="A23" s="36" t="s">
        <v>43</v>
      </c>
      <c r="B23" s="18">
        <v>650</v>
      </c>
      <c r="C23" s="19">
        <v>1</v>
      </c>
      <c r="D23" s="20">
        <v>4</v>
      </c>
      <c r="E23" s="29" t="s">
        <v>50</v>
      </c>
      <c r="F23" s="39"/>
      <c r="G23" s="112">
        <f>G24</f>
        <v>1191.0024599999999</v>
      </c>
      <c r="H23" s="21">
        <v>0</v>
      </c>
      <c r="I23" s="21">
        <v>0</v>
      </c>
    </row>
    <row r="24" spans="1:12" s="5" customFormat="1" ht="33" customHeight="1" x14ac:dyDescent="0.2">
      <c r="A24" s="36" t="s">
        <v>85</v>
      </c>
      <c r="B24" s="18">
        <v>650</v>
      </c>
      <c r="C24" s="19">
        <v>1</v>
      </c>
      <c r="D24" s="20">
        <v>4</v>
      </c>
      <c r="E24" s="29" t="s">
        <v>52</v>
      </c>
      <c r="F24" s="39"/>
      <c r="G24" s="112">
        <f>G25</f>
        <v>1191.0024599999999</v>
      </c>
      <c r="H24" s="21">
        <v>0</v>
      </c>
      <c r="I24" s="21">
        <v>0</v>
      </c>
      <c r="L24" s="43"/>
    </row>
    <row r="25" spans="1:12" s="5" customFormat="1" ht="82.5" customHeight="1" x14ac:dyDescent="0.2">
      <c r="A25" s="38" t="s">
        <v>23</v>
      </c>
      <c r="B25" s="18">
        <v>650</v>
      </c>
      <c r="C25" s="19">
        <v>1</v>
      </c>
      <c r="D25" s="20">
        <v>4</v>
      </c>
      <c r="E25" s="29" t="s">
        <v>52</v>
      </c>
      <c r="F25" s="39">
        <v>100</v>
      </c>
      <c r="G25" s="112">
        <f>G26</f>
        <v>1191.0024599999999</v>
      </c>
      <c r="H25" s="21">
        <v>0</v>
      </c>
      <c r="I25" s="21">
        <v>0</v>
      </c>
    </row>
    <row r="26" spans="1:12" s="5" customFormat="1" ht="30" customHeight="1" x14ac:dyDescent="0.2">
      <c r="A26" s="38" t="s">
        <v>24</v>
      </c>
      <c r="B26" s="39">
        <v>650</v>
      </c>
      <c r="C26" s="40">
        <v>1</v>
      </c>
      <c r="D26" s="41">
        <v>4</v>
      </c>
      <c r="E26" s="29" t="s">
        <v>52</v>
      </c>
      <c r="F26" s="39">
        <v>120</v>
      </c>
      <c r="G26" s="112">
        <v>1191.0024599999999</v>
      </c>
      <c r="H26" s="21">
        <v>0</v>
      </c>
      <c r="I26" s="21">
        <v>0</v>
      </c>
      <c r="J26" s="5" t="s">
        <v>78</v>
      </c>
    </row>
    <row r="27" spans="1:12" s="5" customFormat="1" ht="15.6" customHeight="1" x14ac:dyDescent="0.2">
      <c r="A27" s="30" t="s">
        <v>35</v>
      </c>
      <c r="B27" s="39">
        <v>650</v>
      </c>
      <c r="C27" s="40">
        <v>1</v>
      </c>
      <c r="D27" s="41">
        <v>4</v>
      </c>
      <c r="E27" s="29" t="s">
        <v>59</v>
      </c>
      <c r="F27" s="39"/>
      <c r="G27" s="111">
        <f>G28</f>
        <v>0</v>
      </c>
      <c r="H27" s="21">
        <v>0</v>
      </c>
      <c r="I27" s="21">
        <v>0</v>
      </c>
    </row>
    <row r="28" spans="1:12" s="5" customFormat="1" ht="123.6" customHeight="1" x14ac:dyDescent="0.2">
      <c r="A28" s="36" t="s">
        <v>36</v>
      </c>
      <c r="B28" s="39">
        <v>650</v>
      </c>
      <c r="C28" s="40">
        <v>1</v>
      </c>
      <c r="D28" s="41">
        <v>4</v>
      </c>
      <c r="E28" s="29" t="s">
        <v>60</v>
      </c>
      <c r="F28" s="39"/>
      <c r="G28" s="112">
        <f>G29</f>
        <v>0</v>
      </c>
      <c r="H28" s="21">
        <v>0</v>
      </c>
      <c r="I28" s="21">
        <v>0</v>
      </c>
    </row>
    <row r="29" spans="1:12" s="5" customFormat="1" ht="80.45" customHeight="1" x14ac:dyDescent="0.2">
      <c r="A29" s="36" t="s">
        <v>83</v>
      </c>
      <c r="B29" s="39">
        <v>650</v>
      </c>
      <c r="C29" s="40">
        <v>1</v>
      </c>
      <c r="D29" s="41">
        <v>4</v>
      </c>
      <c r="E29" s="29" t="s">
        <v>58</v>
      </c>
      <c r="F29" s="39"/>
      <c r="G29" s="112">
        <f>G30</f>
        <v>0</v>
      </c>
      <c r="H29" s="21">
        <v>0</v>
      </c>
      <c r="I29" s="21">
        <v>0</v>
      </c>
    </row>
    <row r="30" spans="1:12" s="5" customFormat="1" ht="16.149999999999999" customHeight="1" x14ac:dyDescent="0.2">
      <c r="A30" s="30" t="s">
        <v>22</v>
      </c>
      <c r="B30" s="39">
        <v>650</v>
      </c>
      <c r="C30" s="40">
        <v>1</v>
      </c>
      <c r="D30" s="41">
        <v>4</v>
      </c>
      <c r="E30" s="29" t="s">
        <v>58</v>
      </c>
      <c r="F30" s="39">
        <v>500</v>
      </c>
      <c r="G30" s="112">
        <f>G31</f>
        <v>0</v>
      </c>
      <c r="H30" s="21">
        <v>0</v>
      </c>
      <c r="I30" s="21">
        <v>0</v>
      </c>
    </row>
    <row r="31" spans="1:12" s="5" customFormat="1" ht="17.45" customHeight="1" x14ac:dyDescent="0.2">
      <c r="A31" s="30" t="s">
        <v>38</v>
      </c>
      <c r="B31" s="39">
        <v>650</v>
      </c>
      <c r="C31" s="40">
        <v>1</v>
      </c>
      <c r="D31" s="41">
        <v>4</v>
      </c>
      <c r="E31" s="29" t="s">
        <v>58</v>
      </c>
      <c r="F31" s="39">
        <v>540</v>
      </c>
      <c r="G31" s="112">
        <v>0</v>
      </c>
      <c r="H31" s="21">
        <v>0</v>
      </c>
      <c r="I31" s="21">
        <v>0</v>
      </c>
    </row>
    <row r="32" spans="1:12" s="42" customFormat="1" x14ac:dyDescent="0.2">
      <c r="A32" s="57" t="s">
        <v>0</v>
      </c>
      <c r="B32" s="58">
        <v>650</v>
      </c>
      <c r="C32" s="59">
        <v>1</v>
      </c>
      <c r="D32" s="60">
        <v>11</v>
      </c>
      <c r="E32" s="61"/>
      <c r="F32" s="61"/>
      <c r="G32" s="71">
        <v>0</v>
      </c>
      <c r="H32" s="21">
        <v>0</v>
      </c>
      <c r="I32" s="21">
        <v>0</v>
      </c>
    </row>
    <row r="33" spans="1:9" s="5" customFormat="1" ht="15" customHeight="1" x14ac:dyDescent="0.2">
      <c r="A33" s="62" t="s">
        <v>42</v>
      </c>
      <c r="B33" s="58">
        <v>650</v>
      </c>
      <c r="C33" s="63">
        <v>1</v>
      </c>
      <c r="D33" s="64">
        <v>11</v>
      </c>
      <c r="E33" s="65" t="s">
        <v>49</v>
      </c>
      <c r="F33" s="58"/>
      <c r="G33" s="113">
        <v>0</v>
      </c>
      <c r="H33" s="21">
        <v>0</v>
      </c>
      <c r="I33" s="21">
        <v>0</v>
      </c>
    </row>
    <row r="34" spans="1:9" s="5" customFormat="1" ht="55.5" customHeight="1" x14ac:dyDescent="0.2">
      <c r="A34" s="57" t="s">
        <v>79</v>
      </c>
      <c r="B34" s="58">
        <v>650</v>
      </c>
      <c r="C34" s="63">
        <v>1</v>
      </c>
      <c r="D34" s="64">
        <v>11</v>
      </c>
      <c r="E34" s="65" t="s">
        <v>53</v>
      </c>
      <c r="F34" s="58"/>
      <c r="G34" s="113">
        <v>0</v>
      </c>
      <c r="H34" s="21">
        <v>0</v>
      </c>
      <c r="I34" s="21">
        <v>0</v>
      </c>
    </row>
    <row r="35" spans="1:9" s="5" customFormat="1" ht="30.75" customHeight="1" x14ac:dyDescent="0.2">
      <c r="A35" s="66" t="s">
        <v>80</v>
      </c>
      <c r="B35" s="58">
        <v>650</v>
      </c>
      <c r="C35" s="63">
        <v>1</v>
      </c>
      <c r="D35" s="64">
        <v>11</v>
      </c>
      <c r="E35" s="65" t="s">
        <v>54</v>
      </c>
      <c r="F35" s="58"/>
      <c r="G35" s="113">
        <v>0</v>
      </c>
      <c r="H35" s="21">
        <v>0</v>
      </c>
      <c r="I35" s="21">
        <v>0</v>
      </c>
    </row>
    <row r="36" spans="1:9" s="5" customFormat="1" x14ac:dyDescent="0.2">
      <c r="A36" s="67" t="s">
        <v>25</v>
      </c>
      <c r="B36" s="58">
        <v>650</v>
      </c>
      <c r="C36" s="63">
        <v>1</v>
      </c>
      <c r="D36" s="64">
        <v>11</v>
      </c>
      <c r="E36" s="65" t="s">
        <v>54</v>
      </c>
      <c r="F36" s="58">
        <v>800</v>
      </c>
      <c r="G36" s="113">
        <v>0</v>
      </c>
      <c r="H36" s="21">
        <v>0</v>
      </c>
      <c r="I36" s="21">
        <v>0</v>
      </c>
    </row>
    <row r="37" spans="1:9" s="5" customFormat="1" x14ac:dyDescent="0.2">
      <c r="A37" s="67" t="s">
        <v>26</v>
      </c>
      <c r="B37" s="58">
        <v>650</v>
      </c>
      <c r="C37" s="63">
        <v>1</v>
      </c>
      <c r="D37" s="64">
        <v>11</v>
      </c>
      <c r="E37" s="65" t="s">
        <v>54</v>
      </c>
      <c r="F37" s="58">
        <v>870</v>
      </c>
      <c r="G37" s="113">
        <v>0</v>
      </c>
      <c r="H37" s="21">
        <v>0</v>
      </c>
      <c r="I37" s="21">
        <v>0</v>
      </c>
    </row>
    <row r="38" spans="1:9" s="5" customFormat="1" ht="18.75" customHeight="1" x14ac:dyDescent="0.2">
      <c r="A38" s="30" t="s">
        <v>18</v>
      </c>
      <c r="B38" s="31">
        <v>650</v>
      </c>
      <c r="C38" s="32">
        <v>1</v>
      </c>
      <c r="D38" s="33">
        <v>13</v>
      </c>
      <c r="E38" s="34"/>
      <c r="F38" s="31"/>
      <c r="G38" s="113">
        <f>G39</f>
        <v>758.25658999999996</v>
      </c>
      <c r="H38" s="21">
        <v>0</v>
      </c>
      <c r="I38" s="21">
        <v>0</v>
      </c>
    </row>
    <row r="39" spans="1:9" s="5" customFormat="1" ht="17.25" customHeight="1" x14ac:dyDescent="0.2">
      <c r="A39" s="35" t="s">
        <v>42</v>
      </c>
      <c r="B39" s="31">
        <v>650</v>
      </c>
      <c r="C39" s="32">
        <v>1</v>
      </c>
      <c r="D39" s="33">
        <v>13</v>
      </c>
      <c r="E39" s="34" t="s">
        <v>49</v>
      </c>
      <c r="F39" s="31"/>
      <c r="G39" s="23">
        <f>G40</f>
        <v>758.25658999999996</v>
      </c>
      <c r="H39" s="21">
        <v>0</v>
      </c>
      <c r="I39" s="21">
        <v>0</v>
      </c>
    </row>
    <row r="40" spans="1:9" s="5" customFormat="1" ht="41.25" customHeight="1" x14ac:dyDescent="0.2">
      <c r="A40" s="36" t="s">
        <v>43</v>
      </c>
      <c r="B40" s="31">
        <v>650</v>
      </c>
      <c r="C40" s="32">
        <v>1</v>
      </c>
      <c r="D40" s="33">
        <v>13</v>
      </c>
      <c r="E40" s="29" t="s">
        <v>50</v>
      </c>
      <c r="F40" s="31"/>
      <c r="G40" s="23">
        <f>G46+G41+G53</f>
        <v>758.25658999999996</v>
      </c>
      <c r="H40" s="21">
        <v>0</v>
      </c>
      <c r="I40" s="21">
        <v>0</v>
      </c>
    </row>
    <row r="41" spans="1:9" s="5" customFormat="1" ht="30.75" customHeight="1" x14ac:dyDescent="0.2">
      <c r="A41" s="36" t="s">
        <v>97</v>
      </c>
      <c r="B41" s="31">
        <v>650</v>
      </c>
      <c r="C41" s="32">
        <v>1</v>
      </c>
      <c r="D41" s="33">
        <v>13</v>
      </c>
      <c r="E41" s="45" t="s">
        <v>55</v>
      </c>
      <c r="F41" s="31"/>
      <c r="G41" s="23">
        <f>G43+G45</f>
        <v>322.41192999999998</v>
      </c>
      <c r="H41" s="21">
        <v>0</v>
      </c>
      <c r="I41" s="21">
        <v>0</v>
      </c>
    </row>
    <row r="42" spans="1:9" s="5" customFormat="1" ht="41.25" customHeight="1" x14ac:dyDescent="0.2">
      <c r="A42" s="30" t="s">
        <v>92</v>
      </c>
      <c r="B42" s="31">
        <v>650</v>
      </c>
      <c r="C42" s="32">
        <v>1</v>
      </c>
      <c r="D42" s="33">
        <v>13</v>
      </c>
      <c r="E42" s="45" t="s">
        <v>55</v>
      </c>
      <c r="F42" s="31">
        <v>200</v>
      </c>
      <c r="G42" s="23">
        <f>G43</f>
        <v>322.41192999999998</v>
      </c>
      <c r="H42" s="21">
        <v>0</v>
      </c>
      <c r="I42" s="21">
        <v>0</v>
      </c>
    </row>
    <row r="43" spans="1:9" s="5" customFormat="1" ht="41.25" customHeight="1" x14ac:dyDescent="0.2">
      <c r="A43" s="30" t="s">
        <v>32</v>
      </c>
      <c r="B43" s="31">
        <v>650</v>
      </c>
      <c r="C43" s="32">
        <v>1</v>
      </c>
      <c r="D43" s="33">
        <v>13</v>
      </c>
      <c r="E43" s="45" t="s">
        <v>55</v>
      </c>
      <c r="F43" s="31">
        <v>240</v>
      </c>
      <c r="G43" s="113">
        <v>322.41192999999998</v>
      </c>
      <c r="H43" s="21">
        <v>0</v>
      </c>
      <c r="I43" s="21">
        <v>0</v>
      </c>
    </row>
    <row r="44" spans="1:9" s="5" customFormat="1" ht="16.899999999999999" customHeight="1" x14ac:dyDescent="0.2">
      <c r="A44" s="30" t="s">
        <v>25</v>
      </c>
      <c r="B44" s="31">
        <v>650</v>
      </c>
      <c r="C44" s="32">
        <v>1</v>
      </c>
      <c r="D44" s="33">
        <v>13</v>
      </c>
      <c r="E44" s="45" t="s">
        <v>55</v>
      </c>
      <c r="F44" s="31">
        <v>800</v>
      </c>
      <c r="G44" s="113">
        <f>G45</f>
        <v>0</v>
      </c>
      <c r="H44" s="21">
        <v>0</v>
      </c>
      <c r="I44" s="21">
        <v>0</v>
      </c>
    </row>
    <row r="45" spans="1:9" s="5" customFormat="1" ht="15.6" customHeight="1" x14ac:dyDescent="0.2">
      <c r="A45" s="30" t="s">
        <v>33</v>
      </c>
      <c r="B45" s="31">
        <v>650</v>
      </c>
      <c r="C45" s="32">
        <v>1</v>
      </c>
      <c r="D45" s="33">
        <v>13</v>
      </c>
      <c r="E45" s="45" t="s">
        <v>55</v>
      </c>
      <c r="F45" s="31">
        <v>850</v>
      </c>
      <c r="G45" s="113">
        <v>0</v>
      </c>
      <c r="H45" s="21">
        <v>0</v>
      </c>
      <c r="I45" s="21">
        <v>0</v>
      </c>
    </row>
    <row r="46" spans="1:9" s="5" customFormat="1" ht="20.25" customHeight="1" x14ac:dyDescent="0.2">
      <c r="A46" s="36" t="s">
        <v>56</v>
      </c>
      <c r="B46" s="31">
        <v>650</v>
      </c>
      <c r="C46" s="32">
        <v>1</v>
      </c>
      <c r="D46" s="33">
        <v>13</v>
      </c>
      <c r="E46" s="34" t="s">
        <v>57</v>
      </c>
      <c r="F46" s="31"/>
      <c r="G46" s="23">
        <f>G48+G50+G52</f>
        <v>435.84465999999998</v>
      </c>
      <c r="H46" s="21">
        <v>0</v>
      </c>
      <c r="I46" s="21">
        <v>0</v>
      </c>
    </row>
    <row r="47" spans="1:9" s="5" customFormat="1" ht="43.5" customHeight="1" x14ac:dyDescent="0.2">
      <c r="A47" s="30" t="s">
        <v>92</v>
      </c>
      <c r="B47" s="31">
        <v>650</v>
      </c>
      <c r="C47" s="32">
        <v>1</v>
      </c>
      <c r="D47" s="33">
        <v>13</v>
      </c>
      <c r="E47" s="34" t="s">
        <v>57</v>
      </c>
      <c r="F47" s="31">
        <v>200</v>
      </c>
      <c r="G47" s="23">
        <f>G48</f>
        <v>385.84438999999998</v>
      </c>
      <c r="H47" s="21">
        <v>0</v>
      </c>
      <c r="I47" s="21">
        <v>0</v>
      </c>
    </row>
    <row r="48" spans="1:9" s="5" customFormat="1" ht="41.25" customHeight="1" x14ac:dyDescent="0.2">
      <c r="A48" s="30" t="s">
        <v>32</v>
      </c>
      <c r="B48" s="31">
        <v>650</v>
      </c>
      <c r="C48" s="32">
        <v>1</v>
      </c>
      <c r="D48" s="33">
        <v>13</v>
      </c>
      <c r="E48" s="34" t="s">
        <v>57</v>
      </c>
      <c r="F48" s="31">
        <v>240</v>
      </c>
      <c r="G48" s="23">
        <v>385.84438999999998</v>
      </c>
      <c r="H48" s="21">
        <v>0</v>
      </c>
      <c r="I48" s="21">
        <v>0</v>
      </c>
    </row>
    <row r="49" spans="1:9" s="5" customFormat="1" ht="28.9" customHeight="1" x14ac:dyDescent="0.2">
      <c r="A49" s="74" t="s">
        <v>107</v>
      </c>
      <c r="B49" s="75">
        <v>650</v>
      </c>
      <c r="C49" s="76">
        <v>1</v>
      </c>
      <c r="D49" s="76">
        <v>13</v>
      </c>
      <c r="E49" s="77" t="s">
        <v>57</v>
      </c>
      <c r="F49" s="78" t="s">
        <v>109</v>
      </c>
      <c r="G49" s="23">
        <f>G50</f>
        <v>0</v>
      </c>
      <c r="H49" s="21">
        <f>H50</f>
        <v>0</v>
      </c>
      <c r="I49" s="21">
        <f>I50</f>
        <v>0</v>
      </c>
    </row>
    <row r="50" spans="1:9" s="5" customFormat="1" ht="16.149999999999999" customHeight="1" x14ac:dyDescent="0.2">
      <c r="A50" s="74" t="s">
        <v>108</v>
      </c>
      <c r="B50" s="75">
        <v>650</v>
      </c>
      <c r="C50" s="76">
        <v>1</v>
      </c>
      <c r="D50" s="76">
        <v>13</v>
      </c>
      <c r="E50" s="77" t="s">
        <v>57</v>
      </c>
      <c r="F50" s="78" t="s">
        <v>110</v>
      </c>
      <c r="G50" s="23">
        <v>0</v>
      </c>
      <c r="H50" s="21">
        <v>0</v>
      </c>
      <c r="I50" s="21">
        <v>0</v>
      </c>
    </row>
    <row r="51" spans="1:9" s="5" customFormat="1" ht="15.75" customHeight="1" x14ac:dyDescent="0.2">
      <c r="A51" s="30" t="s">
        <v>25</v>
      </c>
      <c r="B51" s="31">
        <v>650</v>
      </c>
      <c r="C51" s="32">
        <v>1</v>
      </c>
      <c r="D51" s="33">
        <v>13</v>
      </c>
      <c r="E51" s="34" t="s">
        <v>57</v>
      </c>
      <c r="F51" s="31">
        <v>800</v>
      </c>
      <c r="G51" s="23">
        <f>G52</f>
        <v>50.00027</v>
      </c>
      <c r="H51" s="21">
        <v>0</v>
      </c>
      <c r="I51" s="21">
        <v>0</v>
      </c>
    </row>
    <row r="52" spans="1:9" s="5" customFormat="1" ht="14.25" customHeight="1" x14ac:dyDescent="0.2">
      <c r="A52" s="30" t="s">
        <v>33</v>
      </c>
      <c r="B52" s="31">
        <v>650</v>
      </c>
      <c r="C52" s="32">
        <v>1</v>
      </c>
      <c r="D52" s="33">
        <v>13</v>
      </c>
      <c r="E52" s="34" t="s">
        <v>57</v>
      </c>
      <c r="F52" s="31">
        <v>850</v>
      </c>
      <c r="G52" s="113">
        <v>50.00027</v>
      </c>
      <c r="H52" s="21">
        <v>0</v>
      </c>
      <c r="I52" s="21">
        <v>0</v>
      </c>
    </row>
    <row r="53" spans="1:9" s="5" customFormat="1" ht="14.25" customHeight="1" x14ac:dyDescent="0.2">
      <c r="A53" s="98" t="s">
        <v>35</v>
      </c>
      <c r="B53" s="31">
        <v>650</v>
      </c>
      <c r="C53" s="100">
        <v>1</v>
      </c>
      <c r="D53" s="101">
        <v>13</v>
      </c>
      <c r="E53" s="102" t="s">
        <v>59</v>
      </c>
      <c r="F53" s="103"/>
      <c r="G53" s="104">
        <f>G54</f>
        <v>0</v>
      </c>
      <c r="H53" s="21">
        <v>0</v>
      </c>
      <c r="I53" s="21">
        <v>0</v>
      </c>
    </row>
    <row r="54" spans="1:9" s="5" customFormat="1" ht="115.15" customHeight="1" x14ac:dyDescent="0.2">
      <c r="A54" s="99" t="s">
        <v>36</v>
      </c>
      <c r="B54" s="31">
        <v>650</v>
      </c>
      <c r="C54" s="100">
        <v>1</v>
      </c>
      <c r="D54" s="101">
        <v>13</v>
      </c>
      <c r="E54" s="102" t="s">
        <v>60</v>
      </c>
      <c r="F54" s="103"/>
      <c r="G54" s="104">
        <f>G55</f>
        <v>0</v>
      </c>
      <c r="H54" s="21">
        <v>0</v>
      </c>
      <c r="I54" s="21">
        <v>0</v>
      </c>
    </row>
    <row r="55" spans="1:9" s="5" customFormat="1" ht="100.15" customHeight="1" x14ac:dyDescent="0.2">
      <c r="A55" s="99" t="s">
        <v>83</v>
      </c>
      <c r="B55" s="31">
        <v>650</v>
      </c>
      <c r="C55" s="100">
        <v>1</v>
      </c>
      <c r="D55" s="101">
        <v>13</v>
      </c>
      <c r="E55" s="102" t="s">
        <v>58</v>
      </c>
      <c r="F55" s="103"/>
      <c r="G55" s="104">
        <f>G56</f>
        <v>0</v>
      </c>
      <c r="H55" s="21">
        <v>0</v>
      </c>
      <c r="I55" s="21">
        <v>0</v>
      </c>
    </row>
    <row r="56" spans="1:9" s="5" customFormat="1" ht="20.45" customHeight="1" x14ac:dyDescent="0.2">
      <c r="A56" s="98" t="s">
        <v>22</v>
      </c>
      <c r="B56" s="31">
        <v>650</v>
      </c>
      <c r="C56" s="100">
        <v>1</v>
      </c>
      <c r="D56" s="101">
        <v>13</v>
      </c>
      <c r="E56" s="102" t="s">
        <v>58</v>
      </c>
      <c r="F56" s="103">
        <v>500</v>
      </c>
      <c r="G56" s="104">
        <f>G57</f>
        <v>0</v>
      </c>
      <c r="H56" s="21">
        <v>0</v>
      </c>
      <c r="I56" s="21">
        <v>0</v>
      </c>
    </row>
    <row r="57" spans="1:9" s="5" customFormat="1" ht="17.45" customHeight="1" x14ac:dyDescent="0.2">
      <c r="A57" s="98" t="s">
        <v>38</v>
      </c>
      <c r="B57" s="31">
        <v>650</v>
      </c>
      <c r="C57" s="100">
        <v>1</v>
      </c>
      <c r="D57" s="101">
        <v>13</v>
      </c>
      <c r="E57" s="102" t="s">
        <v>58</v>
      </c>
      <c r="F57" s="103">
        <v>540</v>
      </c>
      <c r="G57" s="104">
        <v>0</v>
      </c>
      <c r="H57" s="21">
        <v>0</v>
      </c>
      <c r="I57" s="21">
        <v>0</v>
      </c>
    </row>
    <row r="58" spans="1:9" s="22" customFormat="1" ht="17.25" customHeight="1" x14ac:dyDescent="0.2">
      <c r="A58" s="24" t="s">
        <v>88</v>
      </c>
      <c r="B58" s="25">
        <v>650</v>
      </c>
      <c r="C58" s="26">
        <v>2</v>
      </c>
      <c r="D58" s="20"/>
      <c r="E58" s="34"/>
      <c r="F58" s="31"/>
      <c r="G58" s="114">
        <f t="shared" ref="G58:I64" si="0">G59</f>
        <v>158.37943000000001</v>
      </c>
      <c r="H58" s="28">
        <f t="shared" si="0"/>
        <v>158.37943000000001</v>
      </c>
      <c r="I58" s="28">
        <f t="shared" si="0"/>
        <v>158.37943000000001</v>
      </c>
    </row>
    <row r="59" spans="1:9" s="22" customFormat="1" ht="22.15" customHeight="1" x14ac:dyDescent="0.2">
      <c r="A59" s="17" t="s">
        <v>89</v>
      </c>
      <c r="B59" s="18">
        <v>650</v>
      </c>
      <c r="C59" s="19">
        <v>2</v>
      </c>
      <c r="D59" s="20">
        <v>3</v>
      </c>
      <c r="E59" s="34"/>
      <c r="F59" s="31"/>
      <c r="G59" s="21">
        <f t="shared" si="0"/>
        <v>158.37943000000001</v>
      </c>
      <c r="H59" s="21">
        <f t="shared" si="0"/>
        <v>158.37943000000001</v>
      </c>
      <c r="I59" s="21">
        <f t="shared" si="0"/>
        <v>158.37943000000001</v>
      </c>
    </row>
    <row r="60" spans="1:9" s="22" customFormat="1" ht="45" customHeight="1" x14ac:dyDescent="0.2">
      <c r="A60" s="66" t="s">
        <v>101</v>
      </c>
      <c r="B60" s="18">
        <v>650</v>
      </c>
      <c r="C60" s="19">
        <v>2</v>
      </c>
      <c r="D60" s="20">
        <v>3</v>
      </c>
      <c r="E60" s="34" t="s">
        <v>102</v>
      </c>
      <c r="F60" s="31"/>
      <c r="G60" s="21">
        <f t="shared" si="0"/>
        <v>158.37943000000001</v>
      </c>
      <c r="H60" s="21">
        <f t="shared" si="0"/>
        <v>158.37943000000001</v>
      </c>
      <c r="I60" s="21">
        <f t="shared" si="0"/>
        <v>158.37943000000001</v>
      </c>
    </row>
    <row r="61" spans="1:9" s="22" customFormat="1" ht="53.45" customHeight="1" x14ac:dyDescent="0.2">
      <c r="A61" s="66" t="s">
        <v>106</v>
      </c>
      <c r="B61" s="18">
        <v>650</v>
      </c>
      <c r="C61" s="19">
        <v>2</v>
      </c>
      <c r="D61" s="20">
        <v>3</v>
      </c>
      <c r="E61" s="34" t="s">
        <v>104</v>
      </c>
      <c r="F61" s="31"/>
      <c r="G61" s="21">
        <f>G63</f>
        <v>158.37943000000001</v>
      </c>
      <c r="H61" s="21">
        <f>H63</f>
        <v>158.37943000000001</v>
      </c>
      <c r="I61" s="21">
        <f>I63</f>
        <v>158.37943000000001</v>
      </c>
    </row>
    <row r="62" spans="1:9" s="22" customFormat="1" ht="53.45" customHeight="1" x14ac:dyDescent="0.2">
      <c r="A62" s="66" t="s">
        <v>115</v>
      </c>
      <c r="B62" s="18">
        <v>650</v>
      </c>
      <c r="C62" s="19">
        <v>2</v>
      </c>
      <c r="D62" s="20">
        <v>3</v>
      </c>
      <c r="E62" s="34" t="s">
        <v>116</v>
      </c>
      <c r="F62" s="31"/>
      <c r="G62" s="21">
        <f>G63</f>
        <v>158.37943000000001</v>
      </c>
      <c r="H62" s="21">
        <f>H63</f>
        <v>158.37943000000001</v>
      </c>
      <c r="I62" s="21">
        <f>I63</f>
        <v>158.37943000000001</v>
      </c>
    </row>
    <row r="63" spans="1:9" s="72" customFormat="1" ht="55.9" customHeight="1" x14ac:dyDescent="0.2">
      <c r="A63" s="66" t="s">
        <v>98</v>
      </c>
      <c r="B63" s="61">
        <v>650</v>
      </c>
      <c r="C63" s="59">
        <v>2</v>
      </c>
      <c r="D63" s="60">
        <v>3</v>
      </c>
      <c r="E63" s="70" t="str">
        <f>E64</f>
        <v>16 3 07 51180</v>
      </c>
      <c r="F63" s="58"/>
      <c r="G63" s="71">
        <f t="shared" si="0"/>
        <v>158.37943000000001</v>
      </c>
      <c r="H63" s="71">
        <f t="shared" si="0"/>
        <v>158.37943000000001</v>
      </c>
      <c r="I63" s="71">
        <f t="shared" si="0"/>
        <v>158.37943000000001</v>
      </c>
    </row>
    <row r="64" spans="1:9" s="22" customFormat="1" ht="82.5" customHeight="1" x14ac:dyDescent="0.2">
      <c r="A64" s="67" t="s">
        <v>23</v>
      </c>
      <c r="B64" s="18">
        <v>650</v>
      </c>
      <c r="C64" s="19">
        <v>2</v>
      </c>
      <c r="D64" s="20">
        <v>3</v>
      </c>
      <c r="E64" s="46" t="str">
        <f>E65</f>
        <v>16 3 07 51180</v>
      </c>
      <c r="F64" s="31">
        <v>100</v>
      </c>
      <c r="G64" s="21">
        <f t="shared" si="0"/>
        <v>158.37943000000001</v>
      </c>
      <c r="H64" s="21">
        <f t="shared" si="0"/>
        <v>158.37943000000001</v>
      </c>
      <c r="I64" s="21">
        <f t="shared" si="0"/>
        <v>158.37943000000001</v>
      </c>
    </row>
    <row r="65" spans="1:9" s="22" customFormat="1" ht="39" customHeight="1" x14ac:dyDescent="0.2">
      <c r="A65" s="73" t="s">
        <v>28</v>
      </c>
      <c r="B65" s="18">
        <v>650</v>
      </c>
      <c r="C65" s="19">
        <v>2</v>
      </c>
      <c r="D65" s="20">
        <v>3</v>
      </c>
      <c r="E65" s="46" t="s">
        <v>111</v>
      </c>
      <c r="F65" s="31">
        <v>120</v>
      </c>
      <c r="G65" s="71">
        <v>158.37943000000001</v>
      </c>
      <c r="H65" s="71">
        <v>158.37943000000001</v>
      </c>
      <c r="I65" s="71">
        <v>158.37943000000001</v>
      </c>
    </row>
    <row r="66" spans="1:9" s="22" customFormat="1" ht="30" customHeight="1" x14ac:dyDescent="0.2">
      <c r="A66" s="24" t="s">
        <v>48</v>
      </c>
      <c r="B66" s="25">
        <v>650</v>
      </c>
      <c r="C66" s="26">
        <v>3</v>
      </c>
      <c r="D66" s="27"/>
      <c r="E66" s="47"/>
      <c r="F66" s="25"/>
      <c r="G66" s="114">
        <f t="shared" ref="G66:G71" si="1">G67</f>
        <v>0</v>
      </c>
      <c r="H66" s="28">
        <v>0</v>
      </c>
      <c r="I66" s="28">
        <v>0</v>
      </c>
    </row>
    <row r="67" spans="1:9" s="5" customFormat="1" ht="18" customHeight="1" x14ac:dyDescent="0.2">
      <c r="A67" s="35" t="s">
        <v>42</v>
      </c>
      <c r="B67" s="31">
        <v>650</v>
      </c>
      <c r="C67" s="32">
        <v>3</v>
      </c>
      <c r="D67" s="33">
        <v>9</v>
      </c>
      <c r="E67" s="34" t="s">
        <v>49</v>
      </c>
      <c r="F67" s="31"/>
      <c r="G67" s="21">
        <f t="shared" si="1"/>
        <v>0</v>
      </c>
      <c r="H67" s="21">
        <v>0</v>
      </c>
      <c r="I67" s="21">
        <v>0</v>
      </c>
    </row>
    <row r="68" spans="1:9" s="5" customFormat="1" ht="15.75" customHeight="1" x14ac:dyDescent="0.2">
      <c r="A68" s="30" t="s">
        <v>35</v>
      </c>
      <c r="B68" s="31">
        <v>650</v>
      </c>
      <c r="C68" s="32">
        <v>3</v>
      </c>
      <c r="D68" s="33">
        <v>9</v>
      </c>
      <c r="E68" s="34" t="s">
        <v>59</v>
      </c>
      <c r="F68" s="31"/>
      <c r="G68" s="21">
        <f t="shared" si="1"/>
        <v>0</v>
      </c>
      <c r="H68" s="21">
        <v>0</v>
      </c>
      <c r="I68" s="21">
        <v>0</v>
      </c>
    </row>
    <row r="69" spans="1:9" s="5" customFormat="1" ht="129" customHeight="1" x14ac:dyDescent="0.2">
      <c r="A69" s="36" t="s">
        <v>36</v>
      </c>
      <c r="B69" s="31">
        <v>650</v>
      </c>
      <c r="C69" s="32">
        <v>3</v>
      </c>
      <c r="D69" s="33">
        <v>9</v>
      </c>
      <c r="E69" s="34" t="s">
        <v>60</v>
      </c>
      <c r="F69" s="31"/>
      <c r="G69" s="21">
        <f t="shared" si="1"/>
        <v>0</v>
      </c>
      <c r="H69" s="21">
        <v>0</v>
      </c>
      <c r="I69" s="21">
        <v>0</v>
      </c>
    </row>
    <row r="70" spans="1:9" s="5" customFormat="1" ht="84.75" customHeight="1" x14ac:dyDescent="0.2">
      <c r="A70" s="36" t="s">
        <v>83</v>
      </c>
      <c r="B70" s="31">
        <v>650</v>
      </c>
      <c r="C70" s="32">
        <v>3</v>
      </c>
      <c r="D70" s="33">
        <v>9</v>
      </c>
      <c r="E70" s="34" t="s">
        <v>58</v>
      </c>
      <c r="F70" s="31"/>
      <c r="G70" s="21">
        <f t="shared" si="1"/>
        <v>0</v>
      </c>
      <c r="H70" s="21">
        <v>0</v>
      </c>
      <c r="I70" s="21">
        <v>0</v>
      </c>
    </row>
    <row r="71" spans="1:9" s="5" customFormat="1" ht="13.5" customHeight="1" x14ac:dyDescent="0.2">
      <c r="A71" s="30" t="s">
        <v>22</v>
      </c>
      <c r="B71" s="31">
        <v>650</v>
      </c>
      <c r="C71" s="32">
        <v>3</v>
      </c>
      <c r="D71" s="33">
        <v>9</v>
      </c>
      <c r="E71" s="34" t="s">
        <v>58</v>
      </c>
      <c r="F71" s="31">
        <v>500</v>
      </c>
      <c r="G71" s="21">
        <f t="shared" si="1"/>
        <v>0</v>
      </c>
      <c r="H71" s="21">
        <v>0</v>
      </c>
      <c r="I71" s="21">
        <v>0</v>
      </c>
    </row>
    <row r="72" spans="1:9" s="5" customFormat="1" ht="15" customHeight="1" x14ac:dyDescent="0.2">
      <c r="A72" s="30" t="s">
        <v>38</v>
      </c>
      <c r="B72" s="31">
        <v>650</v>
      </c>
      <c r="C72" s="32">
        <v>3</v>
      </c>
      <c r="D72" s="33">
        <v>9</v>
      </c>
      <c r="E72" s="34" t="s">
        <v>58</v>
      </c>
      <c r="F72" s="31">
        <v>540</v>
      </c>
      <c r="G72" s="71">
        <v>0</v>
      </c>
      <c r="H72" s="21">
        <v>0</v>
      </c>
      <c r="I72" s="21">
        <v>0</v>
      </c>
    </row>
    <row r="73" spans="1:9" s="5" customFormat="1" ht="15" customHeight="1" x14ac:dyDescent="0.2">
      <c r="A73" s="24" t="s">
        <v>14</v>
      </c>
      <c r="B73" s="25">
        <v>650</v>
      </c>
      <c r="C73" s="26">
        <v>4</v>
      </c>
      <c r="D73" s="33"/>
      <c r="E73" s="34"/>
      <c r="F73" s="31"/>
      <c r="G73" s="114">
        <f>G74+G80+G87+G104+G110</f>
        <v>1479.90542</v>
      </c>
      <c r="H73" s="21">
        <v>0</v>
      </c>
      <c r="I73" s="21">
        <v>0</v>
      </c>
    </row>
    <row r="74" spans="1:9" s="5" customFormat="1" ht="15" customHeight="1" x14ac:dyDescent="0.2">
      <c r="A74" s="80" t="s">
        <v>117</v>
      </c>
      <c r="B74" s="18">
        <v>650</v>
      </c>
      <c r="C74" s="81">
        <v>4</v>
      </c>
      <c r="D74" s="82">
        <v>5</v>
      </c>
      <c r="E74" s="83"/>
      <c r="F74" s="84"/>
      <c r="G74" s="85">
        <f>G75</f>
        <v>0</v>
      </c>
      <c r="H74" s="21">
        <f t="shared" ref="H74:I78" si="2">G74</f>
        <v>0</v>
      </c>
      <c r="I74" s="21">
        <f t="shared" si="2"/>
        <v>0</v>
      </c>
    </row>
    <row r="75" spans="1:9" s="5" customFormat="1" ht="15" customHeight="1" x14ac:dyDescent="0.25">
      <c r="A75" s="86" t="s">
        <v>118</v>
      </c>
      <c r="B75" s="18">
        <v>650</v>
      </c>
      <c r="C75" s="81">
        <v>4</v>
      </c>
      <c r="D75" s="82">
        <v>5</v>
      </c>
      <c r="E75" s="83" t="s">
        <v>119</v>
      </c>
      <c r="F75" s="84"/>
      <c r="G75" s="85">
        <f>G76</f>
        <v>0</v>
      </c>
      <c r="H75" s="21">
        <f t="shared" si="2"/>
        <v>0</v>
      </c>
      <c r="I75" s="21">
        <f t="shared" si="2"/>
        <v>0</v>
      </c>
    </row>
    <row r="76" spans="1:9" s="5" customFormat="1" ht="15" customHeight="1" x14ac:dyDescent="0.25">
      <c r="A76" s="86" t="s">
        <v>120</v>
      </c>
      <c r="B76" s="18">
        <v>650</v>
      </c>
      <c r="C76" s="81">
        <v>4</v>
      </c>
      <c r="D76" s="82">
        <v>5</v>
      </c>
      <c r="E76" s="83" t="s">
        <v>121</v>
      </c>
      <c r="F76" s="84"/>
      <c r="G76" s="85">
        <f>G77</f>
        <v>0</v>
      </c>
      <c r="H76" s="21">
        <f t="shared" si="2"/>
        <v>0</v>
      </c>
      <c r="I76" s="21">
        <f t="shared" si="2"/>
        <v>0</v>
      </c>
    </row>
    <row r="77" spans="1:9" s="5" customFormat="1" ht="15" customHeight="1" x14ac:dyDescent="0.25">
      <c r="A77" s="86" t="s">
        <v>122</v>
      </c>
      <c r="B77" s="18">
        <v>650</v>
      </c>
      <c r="C77" s="81">
        <v>4</v>
      </c>
      <c r="D77" s="82">
        <v>5</v>
      </c>
      <c r="E77" s="83" t="s">
        <v>121</v>
      </c>
      <c r="F77" s="84"/>
      <c r="G77" s="85">
        <f>G78</f>
        <v>0</v>
      </c>
      <c r="H77" s="21">
        <f t="shared" si="2"/>
        <v>0</v>
      </c>
      <c r="I77" s="21">
        <f t="shared" si="2"/>
        <v>0</v>
      </c>
    </row>
    <row r="78" spans="1:9" s="5" customFormat="1" ht="15" customHeight="1" x14ac:dyDescent="0.25">
      <c r="A78" s="86" t="s">
        <v>123</v>
      </c>
      <c r="B78" s="18">
        <v>650</v>
      </c>
      <c r="C78" s="81">
        <v>4</v>
      </c>
      <c r="D78" s="82">
        <v>5</v>
      </c>
      <c r="E78" s="83" t="s">
        <v>121</v>
      </c>
      <c r="F78" s="84">
        <v>200</v>
      </c>
      <c r="G78" s="85">
        <f>G79</f>
        <v>0</v>
      </c>
      <c r="H78" s="21">
        <f t="shared" si="2"/>
        <v>0</v>
      </c>
      <c r="I78" s="21">
        <f t="shared" si="2"/>
        <v>0</v>
      </c>
    </row>
    <row r="79" spans="1:9" s="5" customFormat="1" ht="15" customHeight="1" x14ac:dyDescent="0.25">
      <c r="A79" s="86" t="s">
        <v>32</v>
      </c>
      <c r="B79" s="18">
        <v>650</v>
      </c>
      <c r="C79" s="81">
        <v>4</v>
      </c>
      <c r="D79" s="82">
        <v>5</v>
      </c>
      <c r="E79" s="83" t="s">
        <v>121</v>
      </c>
      <c r="F79" s="84">
        <v>240</v>
      </c>
      <c r="G79" s="85">
        <v>0</v>
      </c>
      <c r="H79" s="21">
        <f>G79</f>
        <v>0</v>
      </c>
      <c r="I79" s="21">
        <f>H79</f>
        <v>0</v>
      </c>
    </row>
    <row r="80" spans="1:9" s="5" customFormat="1" ht="15.75" customHeight="1" x14ac:dyDescent="0.2">
      <c r="A80" s="17" t="s">
        <v>15</v>
      </c>
      <c r="B80" s="31">
        <v>650</v>
      </c>
      <c r="C80" s="19">
        <v>4</v>
      </c>
      <c r="D80" s="20">
        <v>8</v>
      </c>
      <c r="E80" s="18"/>
      <c r="F80" s="18"/>
      <c r="G80" s="23">
        <f t="shared" ref="G80:G84" si="3">G81</f>
        <v>0</v>
      </c>
      <c r="H80" s="21">
        <v>0</v>
      </c>
      <c r="I80" s="21">
        <v>0</v>
      </c>
    </row>
    <row r="81" spans="1:13" s="5" customFormat="1" ht="15.75" customHeight="1" x14ac:dyDescent="0.2">
      <c r="A81" s="35" t="s">
        <v>42</v>
      </c>
      <c r="B81" s="31">
        <v>650</v>
      </c>
      <c r="C81" s="32">
        <v>4</v>
      </c>
      <c r="D81" s="33">
        <v>8</v>
      </c>
      <c r="E81" s="34" t="s">
        <v>49</v>
      </c>
      <c r="F81" s="31"/>
      <c r="G81" s="23">
        <f t="shared" si="3"/>
        <v>0</v>
      </c>
      <c r="H81" s="21">
        <v>0</v>
      </c>
      <c r="I81" s="21">
        <v>0</v>
      </c>
    </row>
    <row r="82" spans="1:13" s="5" customFormat="1" ht="14.25" customHeight="1" x14ac:dyDescent="0.2">
      <c r="A82" s="30" t="s">
        <v>35</v>
      </c>
      <c r="B82" s="31">
        <v>650</v>
      </c>
      <c r="C82" s="32">
        <v>4</v>
      </c>
      <c r="D82" s="33">
        <v>8</v>
      </c>
      <c r="E82" s="34" t="s">
        <v>59</v>
      </c>
      <c r="F82" s="31"/>
      <c r="G82" s="23">
        <f t="shared" si="3"/>
        <v>0</v>
      </c>
      <c r="H82" s="21">
        <v>0</v>
      </c>
      <c r="I82" s="21">
        <v>0</v>
      </c>
    </row>
    <row r="83" spans="1:13" s="5" customFormat="1" ht="124.9" customHeight="1" x14ac:dyDescent="0.2">
      <c r="A83" s="36" t="s">
        <v>36</v>
      </c>
      <c r="B83" s="31">
        <v>650</v>
      </c>
      <c r="C83" s="32">
        <v>4</v>
      </c>
      <c r="D83" s="33">
        <v>8</v>
      </c>
      <c r="E83" s="34" t="s">
        <v>60</v>
      </c>
      <c r="F83" s="31"/>
      <c r="G83" s="23">
        <f t="shared" si="3"/>
        <v>0</v>
      </c>
      <c r="H83" s="21">
        <v>0</v>
      </c>
      <c r="I83" s="21">
        <v>0</v>
      </c>
    </row>
    <row r="84" spans="1:13" s="5" customFormat="1" ht="81.75" customHeight="1" x14ac:dyDescent="0.2">
      <c r="A84" s="36" t="s">
        <v>83</v>
      </c>
      <c r="B84" s="31">
        <v>650</v>
      </c>
      <c r="C84" s="32">
        <v>4</v>
      </c>
      <c r="D84" s="33">
        <v>8</v>
      </c>
      <c r="E84" s="34" t="s">
        <v>58</v>
      </c>
      <c r="F84" s="31"/>
      <c r="G84" s="23">
        <f t="shared" si="3"/>
        <v>0</v>
      </c>
      <c r="H84" s="21">
        <v>0</v>
      </c>
      <c r="I84" s="21">
        <v>0</v>
      </c>
    </row>
    <row r="85" spans="1:13" s="5" customFormat="1" ht="16.5" customHeight="1" x14ac:dyDescent="0.2">
      <c r="A85" s="30" t="s">
        <v>22</v>
      </c>
      <c r="B85" s="31">
        <v>650</v>
      </c>
      <c r="C85" s="32">
        <v>4</v>
      </c>
      <c r="D85" s="33">
        <v>8</v>
      </c>
      <c r="E85" s="34" t="s">
        <v>58</v>
      </c>
      <c r="F85" s="31">
        <v>500</v>
      </c>
      <c r="G85" s="23">
        <f>G86</f>
        <v>0</v>
      </c>
      <c r="H85" s="21">
        <v>0</v>
      </c>
      <c r="I85" s="21">
        <v>0</v>
      </c>
    </row>
    <row r="86" spans="1:13" s="5" customFormat="1" ht="18" customHeight="1" x14ac:dyDescent="0.2">
      <c r="A86" s="30" t="s">
        <v>38</v>
      </c>
      <c r="B86" s="31">
        <v>650</v>
      </c>
      <c r="C86" s="32">
        <v>4</v>
      </c>
      <c r="D86" s="33">
        <v>8</v>
      </c>
      <c r="E86" s="34" t="s">
        <v>58</v>
      </c>
      <c r="F86" s="31">
        <v>540</v>
      </c>
      <c r="G86" s="113">
        <v>0</v>
      </c>
      <c r="H86" s="21">
        <v>0</v>
      </c>
      <c r="I86" s="21">
        <v>0</v>
      </c>
    </row>
    <row r="87" spans="1:13" s="5" customFormat="1" ht="18.75" customHeight="1" x14ac:dyDescent="0.2">
      <c r="A87" s="30" t="s">
        <v>31</v>
      </c>
      <c r="B87" s="31">
        <v>650</v>
      </c>
      <c r="C87" s="32">
        <v>4</v>
      </c>
      <c r="D87" s="33">
        <v>9</v>
      </c>
      <c r="E87" s="31"/>
      <c r="F87" s="31"/>
      <c r="G87" s="23">
        <f>G88+G94+G99</f>
        <v>1410.8225</v>
      </c>
      <c r="H87" s="23">
        <v>0</v>
      </c>
      <c r="I87" s="21">
        <v>0</v>
      </c>
    </row>
    <row r="88" spans="1:13" s="5" customFormat="1" ht="46.5" customHeight="1" x14ac:dyDescent="0.2">
      <c r="A88" s="48" t="s">
        <v>93</v>
      </c>
      <c r="B88" s="31">
        <v>650</v>
      </c>
      <c r="C88" s="32">
        <v>4</v>
      </c>
      <c r="D88" s="33">
        <v>9</v>
      </c>
      <c r="E88" s="49" t="s">
        <v>62</v>
      </c>
      <c r="F88" s="31"/>
      <c r="G88" s="23">
        <f>G89</f>
        <v>0</v>
      </c>
      <c r="H88" s="23">
        <v>0</v>
      </c>
      <c r="I88" s="21">
        <v>0</v>
      </c>
    </row>
    <row r="89" spans="1:13" s="5" customFormat="1" ht="16.5" customHeight="1" x14ac:dyDescent="0.2">
      <c r="A89" s="48" t="s">
        <v>45</v>
      </c>
      <c r="B89" s="31">
        <v>650</v>
      </c>
      <c r="C89" s="32">
        <v>4</v>
      </c>
      <c r="D89" s="33">
        <v>9</v>
      </c>
      <c r="E89" s="50" t="s">
        <v>63</v>
      </c>
      <c r="F89" s="31"/>
      <c r="G89" s="23">
        <f>G90</f>
        <v>0</v>
      </c>
      <c r="H89" s="23">
        <v>0</v>
      </c>
      <c r="I89" s="21">
        <v>0</v>
      </c>
    </row>
    <row r="90" spans="1:13" s="5" customFormat="1" ht="39" customHeight="1" x14ac:dyDescent="0.2">
      <c r="A90" s="51" t="s">
        <v>64</v>
      </c>
      <c r="B90" s="31">
        <v>650</v>
      </c>
      <c r="C90" s="32">
        <v>4</v>
      </c>
      <c r="D90" s="33">
        <v>9</v>
      </c>
      <c r="E90" s="52" t="s">
        <v>65</v>
      </c>
      <c r="F90" s="31"/>
      <c r="G90" s="23">
        <f>G91</f>
        <v>0</v>
      </c>
      <c r="H90" s="23">
        <v>0</v>
      </c>
      <c r="I90" s="21">
        <v>0</v>
      </c>
    </row>
    <row r="91" spans="1:13" s="5" customFormat="1" ht="46.5" customHeight="1" x14ac:dyDescent="0.2">
      <c r="A91" s="36" t="s">
        <v>66</v>
      </c>
      <c r="B91" s="31">
        <v>650</v>
      </c>
      <c r="C91" s="32">
        <v>4</v>
      </c>
      <c r="D91" s="33">
        <v>9</v>
      </c>
      <c r="E91" s="52" t="s">
        <v>103</v>
      </c>
      <c r="F91" s="31"/>
      <c r="G91" s="23">
        <f>G92</f>
        <v>0</v>
      </c>
      <c r="H91" s="23">
        <v>0</v>
      </c>
      <c r="I91" s="21">
        <v>0</v>
      </c>
    </row>
    <row r="92" spans="1:13" s="5" customFormat="1" ht="46.5" customHeight="1" x14ac:dyDescent="0.2">
      <c r="A92" s="30" t="s">
        <v>92</v>
      </c>
      <c r="B92" s="31">
        <v>650</v>
      </c>
      <c r="C92" s="32">
        <v>4</v>
      </c>
      <c r="D92" s="33">
        <v>9</v>
      </c>
      <c r="E92" s="52" t="s">
        <v>103</v>
      </c>
      <c r="F92" s="31">
        <v>200</v>
      </c>
      <c r="G92" s="23">
        <f>G93</f>
        <v>0</v>
      </c>
      <c r="H92" s="23">
        <v>0</v>
      </c>
      <c r="I92" s="21">
        <v>0</v>
      </c>
      <c r="M92" s="6"/>
    </row>
    <row r="93" spans="1:13" s="5" customFormat="1" ht="42.75" customHeight="1" x14ac:dyDescent="0.2">
      <c r="A93" s="30" t="s">
        <v>32</v>
      </c>
      <c r="B93" s="31">
        <v>650</v>
      </c>
      <c r="C93" s="32">
        <v>4</v>
      </c>
      <c r="D93" s="33">
        <v>9</v>
      </c>
      <c r="E93" s="52" t="s">
        <v>103</v>
      </c>
      <c r="F93" s="31">
        <v>240</v>
      </c>
      <c r="G93" s="113">
        <v>0</v>
      </c>
      <c r="H93" s="23">
        <v>0</v>
      </c>
      <c r="I93" s="21">
        <v>0</v>
      </c>
    </row>
    <row r="94" spans="1:13" s="5" customFormat="1" ht="69" customHeight="1" x14ac:dyDescent="0.2">
      <c r="A94" s="53" t="s">
        <v>94</v>
      </c>
      <c r="B94" s="31">
        <v>650</v>
      </c>
      <c r="C94" s="32">
        <v>4</v>
      </c>
      <c r="D94" s="33">
        <v>9</v>
      </c>
      <c r="E94" s="31" t="s">
        <v>67</v>
      </c>
      <c r="F94" s="31"/>
      <c r="G94" s="23">
        <f t="shared" ref="G94:G96" si="4">G95</f>
        <v>0</v>
      </c>
      <c r="H94" s="23">
        <v>0</v>
      </c>
      <c r="I94" s="21">
        <v>0</v>
      </c>
    </row>
    <row r="95" spans="1:13" s="5" customFormat="1" ht="68.25" customHeight="1" x14ac:dyDescent="0.2">
      <c r="A95" s="54" t="s">
        <v>95</v>
      </c>
      <c r="B95" s="31">
        <v>650</v>
      </c>
      <c r="C95" s="32">
        <v>4</v>
      </c>
      <c r="D95" s="33">
        <v>9</v>
      </c>
      <c r="E95" s="55" t="s">
        <v>68</v>
      </c>
      <c r="F95" s="31"/>
      <c r="G95" s="23">
        <f t="shared" si="4"/>
        <v>0</v>
      </c>
      <c r="H95" s="23">
        <v>0</v>
      </c>
      <c r="I95" s="21">
        <v>0</v>
      </c>
    </row>
    <row r="96" spans="1:13" s="5" customFormat="1" ht="16.5" customHeight="1" x14ac:dyDescent="0.2">
      <c r="A96" s="36" t="s">
        <v>47</v>
      </c>
      <c r="B96" s="31">
        <v>650</v>
      </c>
      <c r="C96" s="32">
        <v>4</v>
      </c>
      <c r="D96" s="33">
        <v>9</v>
      </c>
      <c r="E96" s="55" t="s">
        <v>69</v>
      </c>
      <c r="F96" s="31"/>
      <c r="G96" s="23">
        <f t="shared" si="4"/>
        <v>0</v>
      </c>
      <c r="H96" s="23">
        <v>0</v>
      </c>
      <c r="I96" s="21">
        <v>0</v>
      </c>
    </row>
    <row r="97" spans="1:9" s="5" customFormat="1" ht="47.25" customHeight="1" x14ac:dyDescent="0.2">
      <c r="A97" s="30" t="s">
        <v>92</v>
      </c>
      <c r="B97" s="31">
        <v>650</v>
      </c>
      <c r="C97" s="32">
        <v>4</v>
      </c>
      <c r="D97" s="33">
        <v>9</v>
      </c>
      <c r="E97" s="55" t="s">
        <v>69</v>
      </c>
      <c r="F97" s="31">
        <v>200</v>
      </c>
      <c r="G97" s="23">
        <f>G98</f>
        <v>0</v>
      </c>
      <c r="H97" s="23">
        <v>0</v>
      </c>
      <c r="I97" s="21">
        <v>0</v>
      </c>
    </row>
    <row r="98" spans="1:9" s="5" customFormat="1" ht="41.25" customHeight="1" x14ac:dyDescent="0.2">
      <c r="A98" s="30" t="s">
        <v>32</v>
      </c>
      <c r="B98" s="31">
        <v>650</v>
      </c>
      <c r="C98" s="32">
        <v>4</v>
      </c>
      <c r="D98" s="33">
        <v>9</v>
      </c>
      <c r="E98" s="55" t="s">
        <v>69</v>
      </c>
      <c r="F98" s="31">
        <v>240</v>
      </c>
      <c r="G98" s="113">
        <v>0</v>
      </c>
      <c r="H98" s="23">
        <v>0</v>
      </c>
      <c r="I98" s="21">
        <v>0</v>
      </c>
    </row>
    <row r="99" spans="1:9" s="5" customFormat="1" ht="20.25" customHeight="1" x14ac:dyDescent="0.2">
      <c r="A99" s="35" t="s">
        <v>42</v>
      </c>
      <c r="B99" s="31">
        <v>650</v>
      </c>
      <c r="C99" s="32">
        <v>4</v>
      </c>
      <c r="D99" s="33">
        <v>9</v>
      </c>
      <c r="E99" s="34" t="s">
        <v>49</v>
      </c>
      <c r="F99" s="31"/>
      <c r="G99" s="23">
        <f>G100</f>
        <v>1410.8225</v>
      </c>
      <c r="H99" s="23">
        <v>0</v>
      </c>
      <c r="I99" s="21">
        <v>0</v>
      </c>
    </row>
    <row r="100" spans="1:9" s="5" customFormat="1" ht="42.75" customHeight="1" x14ac:dyDescent="0.2">
      <c r="A100" s="30" t="s">
        <v>81</v>
      </c>
      <c r="B100" s="31">
        <v>650</v>
      </c>
      <c r="C100" s="32">
        <v>4</v>
      </c>
      <c r="D100" s="33">
        <v>9</v>
      </c>
      <c r="E100" s="31" t="s">
        <v>61</v>
      </c>
      <c r="F100" s="31"/>
      <c r="G100" s="23">
        <f>G101</f>
        <v>1410.8225</v>
      </c>
      <c r="H100" s="23">
        <v>0</v>
      </c>
      <c r="I100" s="21">
        <v>0</v>
      </c>
    </row>
    <row r="101" spans="1:9" s="5" customFormat="1" ht="18.75" customHeight="1" x14ac:dyDescent="0.2">
      <c r="A101" s="30" t="s">
        <v>47</v>
      </c>
      <c r="B101" s="31">
        <v>650</v>
      </c>
      <c r="C101" s="32">
        <v>4</v>
      </c>
      <c r="D101" s="33">
        <v>9</v>
      </c>
      <c r="E101" s="18" t="s">
        <v>87</v>
      </c>
      <c r="F101" s="31"/>
      <c r="G101" s="23">
        <f>G102</f>
        <v>1410.8225</v>
      </c>
      <c r="H101" s="23">
        <v>0</v>
      </c>
      <c r="I101" s="21">
        <v>0</v>
      </c>
    </row>
    <row r="102" spans="1:9" s="5" customFormat="1" ht="44.25" customHeight="1" x14ac:dyDescent="0.2">
      <c r="A102" s="30" t="s">
        <v>92</v>
      </c>
      <c r="B102" s="31">
        <v>650</v>
      </c>
      <c r="C102" s="32">
        <v>4</v>
      </c>
      <c r="D102" s="33">
        <v>9</v>
      </c>
      <c r="E102" s="18" t="s">
        <v>87</v>
      </c>
      <c r="F102" s="31">
        <v>200</v>
      </c>
      <c r="G102" s="23">
        <f>G103</f>
        <v>1410.8225</v>
      </c>
      <c r="H102" s="23">
        <v>0</v>
      </c>
      <c r="I102" s="21">
        <v>0</v>
      </c>
    </row>
    <row r="103" spans="1:9" s="5" customFormat="1" ht="45.75" customHeight="1" x14ac:dyDescent="0.2">
      <c r="A103" s="30" t="s">
        <v>32</v>
      </c>
      <c r="B103" s="31">
        <v>650</v>
      </c>
      <c r="C103" s="32">
        <v>4</v>
      </c>
      <c r="D103" s="33">
        <v>9</v>
      </c>
      <c r="E103" s="18" t="s">
        <v>87</v>
      </c>
      <c r="F103" s="31">
        <v>240</v>
      </c>
      <c r="G103" s="113">
        <v>1410.8225</v>
      </c>
      <c r="H103" s="23">
        <v>0</v>
      </c>
      <c r="I103" s="21">
        <v>0</v>
      </c>
    </row>
    <row r="104" spans="1:9" s="5" customFormat="1" ht="14.25" customHeight="1" x14ac:dyDescent="0.2">
      <c r="A104" s="30" t="s">
        <v>27</v>
      </c>
      <c r="B104" s="31">
        <v>650</v>
      </c>
      <c r="C104" s="32">
        <v>4</v>
      </c>
      <c r="D104" s="33">
        <v>10</v>
      </c>
      <c r="E104" s="31"/>
      <c r="F104" s="31"/>
      <c r="G104" s="23">
        <f>G105</f>
        <v>69.082920000000001</v>
      </c>
      <c r="H104" s="23">
        <v>0</v>
      </c>
      <c r="I104" s="21">
        <v>0</v>
      </c>
    </row>
    <row r="105" spans="1:9" s="5" customFormat="1" ht="13.5" customHeight="1" x14ac:dyDescent="0.2">
      <c r="A105" s="35" t="s">
        <v>42</v>
      </c>
      <c r="B105" s="31">
        <v>650</v>
      </c>
      <c r="C105" s="32">
        <v>4</v>
      </c>
      <c r="D105" s="33">
        <v>10</v>
      </c>
      <c r="E105" s="34" t="s">
        <v>49</v>
      </c>
      <c r="F105" s="31"/>
      <c r="G105" s="23">
        <f>G106</f>
        <v>69.082920000000001</v>
      </c>
      <c r="H105" s="23">
        <v>0</v>
      </c>
      <c r="I105" s="21">
        <v>0</v>
      </c>
    </row>
    <row r="106" spans="1:9" s="5" customFormat="1" ht="40.5" customHeight="1" x14ac:dyDescent="0.2">
      <c r="A106" s="36" t="s">
        <v>43</v>
      </c>
      <c r="B106" s="31">
        <v>650</v>
      </c>
      <c r="C106" s="32">
        <v>4</v>
      </c>
      <c r="D106" s="33">
        <v>10</v>
      </c>
      <c r="E106" s="29" t="s">
        <v>50</v>
      </c>
      <c r="F106" s="31"/>
      <c r="G106" s="23">
        <f>G107</f>
        <v>69.082920000000001</v>
      </c>
      <c r="H106" s="23">
        <v>0</v>
      </c>
      <c r="I106" s="21">
        <v>0</v>
      </c>
    </row>
    <row r="107" spans="1:9" s="5" customFormat="1" ht="31.5" customHeight="1" x14ac:dyDescent="0.2">
      <c r="A107" s="30" t="s">
        <v>46</v>
      </c>
      <c r="B107" s="31">
        <v>650</v>
      </c>
      <c r="C107" s="32">
        <v>4</v>
      </c>
      <c r="D107" s="33">
        <v>10</v>
      </c>
      <c r="E107" s="31" t="s">
        <v>55</v>
      </c>
      <c r="F107" s="31"/>
      <c r="G107" s="23">
        <f>G108</f>
        <v>69.082920000000001</v>
      </c>
      <c r="H107" s="23">
        <v>0</v>
      </c>
      <c r="I107" s="21">
        <v>0</v>
      </c>
    </row>
    <row r="108" spans="1:9" s="5" customFormat="1" ht="42" customHeight="1" x14ac:dyDescent="0.2">
      <c r="A108" s="30" t="s">
        <v>92</v>
      </c>
      <c r="B108" s="31">
        <v>650</v>
      </c>
      <c r="C108" s="32">
        <v>4</v>
      </c>
      <c r="D108" s="33">
        <v>10</v>
      </c>
      <c r="E108" s="31" t="s">
        <v>55</v>
      </c>
      <c r="F108" s="31">
        <v>200</v>
      </c>
      <c r="G108" s="23">
        <f>G109</f>
        <v>69.082920000000001</v>
      </c>
      <c r="H108" s="23">
        <v>0</v>
      </c>
      <c r="I108" s="21">
        <v>0</v>
      </c>
    </row>
    <row r="109" spans="1:9" s="5" customFormat="1" ht="42" customHeight="1" x14ac:dyDescent="0.2">
      <c r="A109" s="30" t="s">
        <v>32</v>
      </c>
      <c r="B109" s="31">
        <v>650</v>
      </c>
      <c r="C109" s="32">
        <v>4</v>
      </c>
      <c r="D109" s="33">
        <v>10</v>
      </c>
      <c r="E109" s="31" t="s">
        <v>55</v>
      </c>
      <c r="F109" s="31">
        <v>240</v>
      </c>
      <c r="G109" s="23">
        <v>69.082920000000001</v>
      </c>
      <c r="H109" s="23">
        <v>0</v>
      </c>
      <c r="I109" s="21">
        <v>0</v>
      </c>
    </row>
    <row r="110" spans="1:9" s="5" customFormat="1" ht="26.25" customHeight="1" x14ac:dyDescent="0.2">
      <c r="A110" s="36" t="s">
        <v>19</v>
      </c>
      <c r="B110" s="31">
        <v>650</v>
      </c>
      <c r="C110" s="32">
        <v>4</v>
      </c>
      <c r="D110" s="33">
        <v>12</v>
      </c>
      <c r="E110" s="31"/>
      <c r="F110" s="31"/>
      <c r="G110" s="23">
        <v>0</v>
      </c>
      <c r="H110" s="23">
        <v>0</v>
      </c>
      <c r="I110" s="21">
        <v>0</v>
      </c>
    </row>
    <row r="111" spans="1:9" s="5" customFormat="1" ht="54.75" customHeight="1" x14ac:dyDescent="0.2">
      <c r="A111" s="36" t="s">
        <v>96</v>
      </c>
      <c r="B111" s="31">
        <v>650</v>
      </c>
      <c r="C111" s="32">
        <v>4</v>
      </c>
      <c r="D111" s="33">
        <v>12</v>
      </c>
      <c r="E111" s="31" t="s">
        <v>72</v>
      </c>
      <c r="F111" s="31"/>
      <c r="G111" s="23">
        <v>0</v>
      </c>
      <c r="H111" s="23">
        <v>0</v>
      </c>
      <c r="I111" s="21">
        <v>0</v>
      </c>
    </row>
    <row r="112" spans="1:9" s="5" customFormat="1" ht="29.25" customHeight="1" x14ac:dyDescent="0.2">
      <c r="A112" s="30" t="s">
        <v>86</v>
      </c>
      <c r="B112" s="31">
        <v>650</v>
      </c>
      <c r="C112" s="32">
        <v>4</v>
      </c>
      <c r="D112" s="33">
        <v>12</v>
      </c>
      <c r="E112" s="31" t="s">
        <v>73</v>
      </c>
      <c r="F112" s="31"/>
      <c r="G112" s="23">
        <v>0</v>
      </c>
      <c r="H112" s="23">
        <v>0</v>
      </c>
      <c r="I112" s="21">
        <v>0</v>
      </c>
    </row>
    <row r="113" spans="1:9" s="5" customFormat="1" ht="17.25" customHeight="1" x14ac:dyDescent="0.2">
      <c r="A113" s="30" t="s">
        <v>47</v>
      </c>
      <c r="B113" s="31">
        <v>650</v>
      </c>
      <c r="C113" s="32">
        <v>4</v>
      </c>
      <c r="D113" s="33">
        <v>12</v>
      </c>
      <c r="E113" s="31" t="s">
        <v>74</v>
      </c>
      <c r="F113" s="31"/>
      <c r="G113" s="23">
        <v>0</v>
      </c>
      <c r="H113" s="23">
        <v>0</v>
      </c>
      <c r="I113" s="21">
        <v>0</v>
      </c>
    </row>
    <row r="114" spans="1:9" s="5" customFormat="1" ht="48" customHeight="1" x14ac:dyDescent="0.2">
      <c r="A114" s="30" t="s">
        <v>92</v>
      </c>
      <c r="B114" s="31">
        <v>650</v>
      </c>
      <c r="C114" s="32">
        <v>4</v>
      </c>
      <c r="D114" s="33">
        <v>12</v>
      </c>
      <c r="E114" s="31" t="s">
        <v>74</v>
      </c>
      <c r="F114" s="31">
        <v>200</v>
      </c>
      <c r="G114" s="23">
        <v>0</v>
      </c>
      <c r="H114" s="23">
        <v>0</v>
      </c>
      <c r="I114" s="21">
        <v>0</v>
      </c>
    </row>
    <row r="115" spans="1:9" s="5" customFormat="1" ht="39.75" customHeight="1" x14ac:dyDescent="0.2">
      <c r="A115" s="30" t="s">
        <v>32</v>
      </c>
      <c r="B115" s="31">
        <v>650</v>
      </c>
      <c r="C115" s="32">
        <v>4</v>
      </c>
      <c r="D115" s="33">
        <v>12</v>
      </c>
      <c r="E115" s="31" t="s">
        <v>74</v>
      </c>
      <c r="F115" s="31">
        <v>240</v>
      </c>
      <c r="G115" s="23">
        <v>0</v>
      </c>
      <c r="H115" s="23">
        <v>0</v>
      </c>
      <c r="I115" s="21">
        <v>0</v>
      </c>
    </row>
    <row r="116" spans="1:9" s="22" customFormat="1" x14ac:dyDescent="0.2">
      <c r="A116" s="24" t="s">
        <v>2</v>
      </c>
      <c r="B116" s="25">
        <v>650</v>
      </c>
      <c r="C116" s="26">
        <v>5</v>
      </c>
      <c r="D116" s="27"/>
      <c r="E116" s="25"/>
      <c r="F116" s="25"/>
      <c r="G116" s="28">
        <f>G117+G129+G136</f>
        <v>495.38064000000003</v>
      </c>
      <c r="H116" s="28">
        <f>H117+H129+H136</f>
        <v>0</v>
      </c>
      <c r="I116" s="21">
        <v>0</v>
      </c>
    </row>
    <row r="117" spans="1:9" s="22" customFormat="1" x14ac:dyDescent="0.2">
      <c r="A117" s="17" t="s">
        <v>16</v>
      </c>
      <c r="B117" s="18">
        <v>650</v>
      </c>
      <c r="C117" s="19">
        <v>5</v>
      </c>
      <c r="D117" s="20">
        <v>1</v>
      </c>
      <c r="E117" s="18"/>
      <c r="F117" s="18"/>
      <c r="G117" s="21">
        <f>G118+G124</f>
        <v>26.771899999999999</v>
      </c>
      <c r="H117" s="21">
        <v>0</v>
      </c>
      <c r="I117" s="21">
        <v>0</v>
      </c>
    </row>
    <row r="118" spans="1:9" s="22" customFormat="1" ht="51" x14ac:dyDescent="0.2">
      <c r="A118" s="87" t="s">
        <v>124</v>
      </c>
      <c r="B118" s="18">
        <v>650</v>
      </c>
      <c r="C118" s="88">
        <v>5</v>
      </c>
      <c r="D118" s="89">
        <v>1</v>
      </c>
      <c r="E118" s="90" t="s">
        <v>128</v>
      </c>
      <c r="F118" s="90"/>
      <c r="G118" s="91">
        <f>G119</f>
        <v>0</v>
      </c>
      <c r="H118" s="21">
        <v>0</v>
      </c>
      <c r="I118" s="21">
        <v>0</v>
      </c>
    </row>
    <row r="119" spans="1:9" s="22" customFormat="1" ht="38.25" x14ac:dyDescent="0.2">
      <c r="A119" s="87" t="s">
        <v>125</v>
      </c>
      <c r="B119" s="18">
        <v>650</v>
      </c>
      <c r="C119" s="88">
        <v>5</v>
      </c>
      <c r="D119" s="89">
        <v>1</v>
      </c>
      <c r="E119" s="90" t="s">
        <v>129</v>
      </c>
      <c r="F119" s="90"/>
      <c r="G119" s="91">
        <f>G120</f>
        <v>0</v>
      </c>
      <c r="H119" s="21">
        <v>0</v>
      </c>
      <c r="I119" s="21">
        <v>0</v>
      </c>
    </row>
    <row r="120" spans="1:9" s="22" customFormat="1" ht="51" x14ac:dyDescent="0.2">
      <c r="A120" s="87" t="s">
        <v>126</v>
      </c>
      <c r="B120" s="18">
        <v>650</v>
      </c>
      <c r="C120" s="88">
        <v>5</v>
      </c>
      <c r="D120" s="89">
        <v>1</v>
      </c>
      <c r="E120" s="90" t="s">
        <v>130</v>
      </c>
      <c r="F120" s="90"/>
      <c r="G120" s="91">
        <f>G121</f>
        <v>0</v>
      </c>
      <c r="H120" s="21">
        <v>0</v>
      </c>
      <c r="I120" s="21">
        <v>0</v>
      </c>
    </row>
    <row r="121" spans="1:9" s="22" customFormat="1" ht="25.5" x14ac:dyDescent="0.2">
      <c r="A121" s="87" t="s">
        <v>127</v>
      </c>
      <c r="B121" s="18">
        <v>650</v>
      </c>
      <c r="C121" s="88">
        <v>5</v>
      </c>
      <c r="D121" s="89">
        <v>1</v>
      </c>
      <c r="E121" s="90" t="s">
        <v>131</v>
      </c>
      <c r="F121" s="90"/>
      <c r="G121" s="91">
        <f>G122</f>
        <v>0</v>
      </c>
      <c r="H121" s="21">
        <v>0</v>
      </c>
      <c r="I121" s="21">
        <v>0</v>
      </c>
    </row>
    <row r="122" spans="1:9" s="22" customFormat="1" ht="38.25" x14ac:dyDescent="0.2">
      <c r="A122" s="87" t="s">
        <v>123</v>
      </c>
      <c r="B122" s="18">
        <v>650</v>
      </c>
      <c r="C122" s="88">
        <v>5</v>
      </c>
      <c r="D122" s="89">
        <v>1</v>
      </c>
      <c r="E122" s="90" t="s">
        <v>131</v>
      </c>
      <c r="F122" s="90">
        <v>200</v>
      </c>
      <c r="G122" s="91">
        <f>G123</f>
        <v>0</v>
      </c>
      <c r="H122" s="21">
        <v>0</v>
      </c>
      <c r="I122" s="21">
        <v>0</v>
      </c>
    </row>
    <row r="123" spans="1:9" s="22" customFormat="1" ht="38.25" x14ac:dyDescent="0.2">
      <c r="A123" s="87" t="s">
        <v>32</v>
      </c>
      <c r="B123" s="18">
        <v>650</v>
      </c>
      <c r="C123" s="88">
        <v>5</v>
      </c>
      <c r="D123" s="89">
        <v>1</v>
      </c>
      <c r="E123" s="90" t="s">
        <v>131</v>
      </c>
      <c r="F123" s="90">
        <v>240</v>
      </c>
      <c r="G123" s="91">
        <v>0</v>
      </c>
      <c r="H123" s="21">
        <v>0</v>
      </c>
      <c r="I123" s="21">
        <v>0</v>
      </c>
    </row>
    <row r="124" spans="1:9" s="22" customFormat="1" ht="15.75" customHeight="1" x14ac:dyDescent="0.2">
      <c r="A124" s="35" t="s">
        <v>42</v>
      </c>
      <c r="B124" s="18">
        <v>650</v>
      </c>
      <c r="C124" s="19">
        <v>5</v>
      </c>
      <c r="D124" s="20">
        <v>1</v>
      </c>
      <c r="E124" s="34" t="s">
        <v>49</v>
      </c>
      <c r="F124" s="18"/>
      <c r="G124" s="21">
        <f>G128</f>
        <v>26.771899999999999</v>
      </c>
      <c r="H124" s="21">
        <v>0</v>
      </c>
      <c r="I124" s="21">
        <v>0</v>
      </c>
    </row>
    <row r="125" spans="1:9" s="22" customFormat="1" ht="42" customHeight="1" x14ac:dyDescent="0.2">
      <c r="A125" s="44" t="s">
        <v>82</v>
      </c>
      <c r="B125" s="18">
        <v>650</v>
      </c>
      <c r="C125" s="19">
        <v>5</v>
      </c>
      <c r="D125" s="20">
        <v>1</v>
      </c>
      <c r="E125" s="34" t="s">
        <v>75</v>
      </c>
      <c r="F125" s="18"/>
      <c r="G125" s="21">
        <f>G126</f>
        <v>26.771899999999999</v>
      </c>
      <c r="H125" s="21">
        <v>0</v>
      </c>
      <c r="I125" s="21">
        <v>0</v>
      </c>
    </row>
    <row r="126" spans="1:9" s="22" customFormat="1" ht="15.75" customHeight="1" x14ac:dyDescent="0.2">
      <c r="A126" s="35" t="s">
        <v>47</v>
      </c>
      <c r="B126" s="18">
        <v>650</v>
      </c>
      <c r="C126" s="19">
        <v>5</v>
      </c>
      <c r="D126" s="20">
        <v>1</v>
      </c>
      <c r="E126" s="34" t="s">
        <v>76</v>
      </c>
      <c r="F126" s="18"/>
      <c r="G126" s="21">
        <f>G127</f>
        <v>26.771899999999999</v>
      </c>
      <c r="H126" s="21">
        <v>0</v>
      </c>
      <c r="I126" s="21">
        <v>0</v>
      </c>
    </row>
    <row r="127" spans="1:9" s="22" customFormat="1" ht="43.5" customHeight="1" x14ac:dyDescent="0.2">
      <c r="A127" s="30" t="s">
        <v>92</v>
      </c>
      <c r="B127" s="18">
        <v>650</v>
      </c>
      <c r="C127" s="19">
        <v>5</v>
      </c>
      <c r="D127" s="20">
        <v>1</v>
      </c>
      <c r="E127" s="34" t="s">
        <v>76</v>
      </c>
      <c r="F127" s="31">
        <v>200</v>
      </c>
      <c r="G127" s="21">
        <f>G128</f>
        <v>26.771899999999999</v>
      </c>
      <c r="H127" s="21">
        <v>0</v>
      </c>
      <c r="I127" s="21">
        <v>0</v>
      </c>
    </row>
    <row r="128" spans="1:9" s="22" customFormat="1" ht="44.25" customHeight="1" x14ac:dyDescent="0.2">
      <c r="A128" s="30" t="s">
        <v>32</v>
      </c>
      <c r="B128" s="18">
        <v>650</v>
      </c>
      <c r="C128" s="19">
        <v>5</v>
      </c>
      <c r="D128" s="20">
        <v>1</v>
      </c>
      <c r="E128" s="34" t="s">
        <v>76</v>
      </c>
      <c r="F128" s="31">
        <v>240</v>
      </c>
      <c r="G128" s="71">
        <v>26.771899999999999</v>
      </c>
      <c r="H128" s="21">
        <v>0</v>
      </c>
      <c r="I128" s="21">
        <v>0</v>
      </c>
    </row>
    <row r="129" spans="1:9" s="22" customFormat="1" ht="15" customHeight="1" x14ac:dyDescent="0.2">
      <c r="A129" s="17" t="s">
        <v>20</v>
      </c>
      <c r="B129" s="31">
        <v>650</v>
      </c>
      <c r="C129" s="19">
        <v>5</v>
      </c>
      <c r="D129" s="20">
        <v>2</v>
      </c>
      <c r="E129" s="18"/>
      <c r="F129" s="18"/>
      <c r="G129" s="21">
        <f t="shared" ref="G129:G134" si="5">G130</f>
        <v>0</v>
      </c>
      <c r="H129" s="21">
        <v>0</v>
      </c>
      <c r="I129" s="21">
        <v>0</v>
      </c>
    </row>
    <row r="130" spans="1:9" s="22" customFormat="1" ht="13.15" customHeight="1" x14ac:dyDescent="0.2">
      <c r="A130" s="35" t="s">
        <v>42</v>
      </c>
      <c r="B130" s="31">
        <v>650</v>
      </c>
      <c r="C130" s="19">
        <v>5</v>
      </c>
      <c r="D130" s="20">
        <v>2</v>
      </c>
      <c r="E130" s="34" t="s">
        <v>49</v>
      </c>
      <c r="F130" s="18"/>
      <c r="G130" s="21">
        <f t="shared" si="5"/>
        <v>0</v>
      </c>
      <c r="H130" s="21">
        <v>0</v>
      </c>
      <c r="I130" s="21">
        <v>0</v>
      </c>
    </row>
    <row r="131" spans="1:9" s="22" customFormat="1" ht="15" customHeight="1" x14ac:dyDescent="0.2">
      <c r="A131" s="30" t="s">
        <v>35</v>
      </c>
      <c r="B131" s="31">
        <v>650</v>
      </c>
      <c r="C131" s="19">
        <v>5</v>
      </c>
      <c r="D131" s="20">
        <v>2</v>
      </c>
      <c r="E131" s="34" t="s">
        <v>59</v>
      </c>
      <c r="F131" s="31"/>
      <c r="G131" s="21">
        <f t="shared" si="5"/>
        <v>0</v>
      </c>
      <c r="H131" s="21">
        <v>0</v>
      </c>
      <c r="I131" s="21">
        <v>0</v>
      </c>
    </row>
    <row r="132" spans="1:9" s="22" customFormat="1" ht="123.6" customHeight="1" x14ac:dyDescent="0.2">
      <c r="A132" s="36" t="s">
        <v>36</v>
      </c>
      <c r="B132" s="31">
        <v>650</v>
      </c>
      <c r="C132" s="19">
        <v>5</v>
      </c>
      <c r="D132" s="20">
        <v>2</v>
      </c>
      <c r="E132" s="34" t="s">
        <v>60</v>
      </c>
      <c r="F132" s="31"/>
      <c r="G132" s="21">
        <f t="shared" si="5"/>
        <v>0</v>
      </c>
      <c r="H132" s="21">
        <v>0</v>
      </c>
      <c r="I132" s="21">
        <v>0</v>
      </c>
    </row>
    <row r="133" spans="1:9" s="22" customFormat="1" ht="84.75" customHeight="1" x14ac:dyDescent="0.2">
      <c r="A133" s="36" t="s">
        <v>83</v>
      </c>
      <c r="B133" s="31">
        <v>650</v>
      </c>
      <c r="C133" s="19">
        <v>5</v>
      </c>
      <c r="D133" s="20">
        <v>2</v>
      </c>
      <c r="E133" s="34" t="s">
        <v>58</v>
      </c>
      <c r="F133" s="31"/>
      <c r="G133" s="21">
        <f t="shared" si="5"/>
        <v>0</v>
      </c>
      <c r="H133" s="21">
        <v>0</v>
      </c>
      <c r="I133" s="21">
        <v>0</v>
      </c>
    </row>
    <row r="134" spans="1:9" s="22" customFormat="1" ht="16.5" customHeight="1" x14ac:dyDescent="0.2">
      <c r="A134" s="30" t="s">
        <v>22</v>
      </c>
      <c r="B134" s="31">
        <v>650</v>
      </c>
      <c r="C134" s="19">
        <v>5</v>
      </c>
      <c r="D134" s="20">
        <v>2</v>
      </c>
      <c r="E134" s="34" t="s">
        <v>58</v>
      </c>
      <c r="F134" s="31">
        <v>500</v>
      </c>
      <c r="G134" s="21">
        <f t="shared" si="5"/>
        <v>0</v>
      </c>
      <c r="H134" s="21">
        <v>0</v>
      </c>
      <c r="I134" s="21">
        <v>0</v>
      </c>
    </row>
    <row r="135" spans="1:9" s="22" customFormat="1" ht="16.5" customHeight="1" x14ac:dyDescent="0.2">
      <c r="A135" s="30" t="s">
        <v>38</v>
      </c>
      <c r="B135" s="31">
        <v>650</v>
      </c>
      <c r="C135" s="19">
        <v>5</v>
      </c>
      <c r="D135" s="20">
        <v>2</v>
      </c>
      <c r="E135" s="34" t="s">
        <v>58</v>
      </c>
      <c r="F135" s="31">
        <v>540</v>
      </c>
      <c r="G135" s="71">
        <v>0</v>
      </c>
      <c r="H135" s="21">
        <v>0</v>
      </c>
      <c r="I135" s="21">
        <v>0</v>
      </c>
    </row>
    <row r="136" spans="1:9" s="22" customFormat="1" x14ac:dyDescent="0.2">
      <c r="A136" s="17" t="s">
        <v>1</v>
      </c>
      <c r="B136" s="18">
        <v>650</v>
      </c>
      <c r="C136" s="19">
        <v>5</v>
      </c>
      <c r="D136" s="20">
        <v>3</v>
      </c>
      <c r="E136" s="18"/>
      <c r="F136" s="18"/>
      <c r="G136" s="21">
        <f>G137+G142</f>
        <v>468.60874000000001</v>
      </c>
      <c r="H136" s="21">
        <f>H142</f>
        <v>0</v>
      </c>
      <c r="I136" s="21">
        <v>0</v>
      </c>
    </row>
    <row r="137" spans="1:9" s="22" customFormat="1" ht="70.900000000000006" customHeight="1" x14ac:dyDescent="0.2">
      <c r="A137" s="53" t="s">
        <v>94</v>
      </c>
      <c r="B137" s="31">
        <v>650</v>
      </c>
      <c r="C137" s="19">
        <v>5</v>
      </c>
      <c r="D137" s="20">
        <v>3</v>
      </c>
      <c r="E137" s="18" t="s">
        <v>67</v>
      </c>
      <c r="F137" s="25"/>
      <c r="G137" s="21">
        <f>G138</f>
        <v>0</v>
      </c>
      <c r="H137" s="21">
        <f t="shared" ref="H137" si="6">H143</f>
        <v>0</v>
      </c>
      <c r="I137" s="21">
        <v>0</v>
      </c>
    </row>
    <row r="138" spans="1:9" s="22" customFormat="1" ht="78.75" customHeight="1" x14ac:dyDescent="0.2">
      <c r="A138" s="56" t="s">
        <v>90</v>
      </c>
      <c r="B138" s="31">
        <v>650</v>
      </c>
      <c r="C138" s="32">
        <v>5</v>
      </c>
      <c r="D138" s="33">
        <v>3</v>
      </c>
      <c r="E138" s="31" t="s">
        <v>70</v>
      </c>
      <c r="F138" s="25"/>
      <c r="G138" s="21">
        <f>G139</f>
        <v>0</v>
      </c>
      <c r="H138" s="21">
        <f>H150</f>
        <v>0</v>
      </c>
      <c r="I138" s="21">
        <v>0</v>
      </c>
    </row>
    <row r="139" spans="1:9" s="22" customFormat="1" ht="17.25" customHeight="1" x14ac:dyDescent="0.2">
      <c r="A139" s="30" t="s">
        <v>47</v>
      </c>
      <c r="B139" s="31">
        <v>650</v>
      </c>
      <c r="C139" s="32">
        <v>5</v>
      </c>
      <c r="D139" s="33">
        <v>3</v>
      </c>
      <c r="E139" s="31" t="s">
        <v>71</v>
      </c>
      <c r="F139" s="25"/>
      <c r="G139" s="21">
        <f>G140</f>
        <v>0</v>
      </c>
      <c r="H139" s="21">
        <f>H151</f>
        <v>0</v>
      </c>
      <c r="I139" s="21">
        <v>0</v>
      </c>
    </row>
    <row r="140" spans="1:9" s="22" customFormat="1" ht="47.25" customHeight="1" x14ac:dyDescent="0.2">
      <c r="A140" s="30" t="s">
        <v>92</v>
      </c>
      <c r="B140" s="31">
        <v>650</v>
      </c>
      <c r="C140" s="32">
        <v>5</v>
      </c>
      <c r="D140" s="33">
        <v>3</v>
      </c>
      <c r="E140" s="31" t="s">
        <v>71</v>
      </c>
      <c r="F140" s="31">
        <v>200</v>
      </c>
      <c r="G140" s="21">
        <f>G141</f>
        <v>0</v>
      </c>
      <c r="H140" s="21">
        <f>H152</f>
        <v>0</v>
      </c>
      <c r="I140" s="21">
        <v>0</v>
      </c>
    </row>
    <row r="141" spans="1:9" s="22" customFormat="1" ht="42.75" customHeight="1" x14ac:dyDescent="0.2">
      <c r="A141" s="30" t="s">
        <v>32</v>
      </c>
      <c r="B141" s="31">
        <v>650</v>
      </c>
      <c r="C141" s="32">
        <v>5</v>
      </c>
      <c r="D141" s="33">
        <v>3</v>
      </c>
      <c r="E141" s="31" t="s">
        <v>71</v>
      </c>
      <c r="F141" s="31">
        <v>240</v>
      </c>
      <c r="G141" s="71">
        <v>0</v>
      </c>
      <c r="H141" s="21">
        <v>0</v>
      </c>
      <c r="I141" s="21">
        <v>0</v>
      </c>
    </row>
    <row r="142" spans="1:9" s="22" customFormat="1" ht="18.600000000000001" customHeight="1" x14ac:dyDescent="0.2">
      <c r="A142" s="35" t="s">
        <v>42</v>
      </c>
      <c r="B142" s="31">
        <v>650</v>
      </c>
      <c r="C142" s="19">
        <v>5</v>
      </c>
      <c r="D142" s="20">
        <v>3</v>
      </c>
      <c r="E142" s="34" t="s">
        <v>49</v>
      </c>
      <c r="F142" s="31"/>
      <c r="G142" s="23">
        <f>G143</f>
        <v>468.60874000000001</v>
      </c>
      <c r="H142" s="21">
        <v>0</v>
      </c>
      <c r="I142" s="21">
        <v>0</v>
      </c>
    </row>
    <row r="143" spans="1:9" s="22" customFormat="1" ht="45" customHeight="1" x14ac:dyDescent="0.2">
      <c r="A143" s="17" t="s">
        <v>82</v>
      </c>
      <c r="B143" s="31">
        <v>650</v>
      </c>
      <c r="C143" s="19">
        <v>5</v>
      </c>
      <c r="D143" s="20">
        <v>3</v>
      </c>
      <c r="E143" s="18" t="s">
        <v>75</v>
      </c>
      <c r="F143" s="31"/>
      <c r="G143" s="23">
        <f>G150+G146+G149</f>
        <v>468.60874000000001</v>
      </c>
      <c r="H143" s="21">
        <v>0</v>
      </c>
      <c r="I143" s="21">
        <v>0</v>
      </c>
    </row>
    <row r="144" spans="1:9" s="22" customFormat="1" ht="45" customHeight="1" x14ac:dyDescent="0.2">
      <c r="A144" s="57" t="s">
        <v>105</v>
      </c>
      <c r="B144" s="58">
        <v>650</v>
      </c>
      <c r="C144" s="59">
        <v>5</v>
      </c>
      <c r="D144" s="60">
        <v>3</v>
      </c>
      <c r="E144" s="61" t="s">
        <v>112</v>
      </c>
      <c r="F144" s="58"/>
      <c r="G144" s="113">
        <f>G145</f>
        <v>0</v>
      </c>
      <c r="H144" s="21">
        <f>H145</f>
        <v>0</v>
      </c>
      <c r="I144" s="21">
        <v>0</v>
      </c>
    </row>
    <row r="145" spans="1:9" s="22" customFormat="1" ht="45" customHeight="1" x14ac:dyDescent="0.2">
      <c r="A145" s="57" t="s">
        <v>92</v>
      </c>
      <c r="B145" s="58">
        <v>650</v>
      </c>
      <c r="C145" s="59">
        <v>5</v>
      </c>
      <c r="D145" s="60">
        <v>3</v>
      </c>
      <c r="E145" s="61" t="s">
        <v>112</v>
      </c>
      <c r="F145" s="58">
        <v>200</v>
      </c>
      <c r="G145" s="113">
        <f>G146</f>
        <v>0</v>
      </c>
      <c r="H145" s="21">
        <f>H146</f>
        <v>0</v>
      </c>
      <c r="I145" s="21">
        <v>0</v>
      </c>
    </row>
    <row r="146" spans="1:9" s="22" customFormat="1" ht="45" customHeight="1" x14ac:dyDescent="0.2">
      <c r="A146" s="57" t="s">
        <v>32</v>
      </c>
      <c r="B146" s="58">
        <v>650</v>
      </c>
      <c r="C146" s="59">
        <v>5</v>
      </c>
      <c r="D146" s="60">
        <v>3</v>
      </c>
      <c r="E146" s="61" t="s">
        <v>112</v>
      </c>
      <c r="F146" s="58">
        <v>240</v>
      </c>
      <c r="G146" s="113">
        <v>0</v>
      </c>
      <c r="H146" s="21">
        <f>H147</f>
        <v>0</v>
      </c>
      <c r="I146" s="21">
        <v>0</v>
      </c>
    </row>
    <row r="147" spans="1:9" s="22" customFormat="1" ht="40.15" customHeight="1" x14ac:dyDescent="0.2">
      <c r="A147" s="79" t="s">
        <v>113</v>
      </c>
      <c r="B147" s="58">
        <v>650</v>
      </c>
      <c r="C147" s="59">
        <v>5</v>
      </c>
      <c r="D147" s="60">
        <v>3</v>
      </c>
      <c r="E147" s="61" t="s">
        <v>114</v>
      </c>
      <c r="F147" s="58"/>
      <c r="G147" s="113">
        <f>G148</f>
        <v>0</v>
      </c>
      <c r="H147" s="21">
        <v>0</v>
      </c>
      <c r="I147" s="21">
        <v>0</v>
      </c>
    </row>
    <row r="148" spans="1:9" s="22" customFormat="1" ht="45" customHeight="1" x14ac:dyDescent="0.2">
      <c r="A148" s="67" t="s">
        <v>92</v>
      </c>
      <c r="B148" s="58">
        <v>650</v>
      </c>
      <c r="C148" s="59">
        <v>5</v>
      </c>
      <c r="D148" s="60">
        <v>3</v>
      </c>
      <c r="E148" s="61" t="s">
        <v>114</v>
      </c>
      <c r="F148" s="58">
        <v>200</v>
      </c>
      <c r="G148" s="113">
        <f>G149</f>
        <v>0</v>
      </c>
      <c r="H148" s="21">
        <v>0</v>
      </c>
      <c r="I148" s="21">
        <v>0</v>
      </c>
    </row>
    <row r="149" spans="1:9" s="22" customFormat="1" ht="45" customHeight="1" x14ac:dyDescent="0.2">
      <c r="A149" s="67" t="s">
        <v>32</v>
      </c>
      <c r="B149" s="58">
        <v>650</v>
      </c>
      <c r="C149" s="59">
        <v>5</v>
      </c>
      <c r="D149" s="60">
        <v>3</v>
      </c>
      <c r="E149" s="61" t="s">
        <v>114</v>
      </c>
      <c r="F149" s="58">
        <v>240</v>
      </c>
      <c r="G149" s="113">
        <v>0</v>
      </c>
      <c r="H149" s="71">
        <v>0</v>
      </c>
      <c r="I149" s="21">
        <v>0</v>
      </c>
    </row>
    <row r="150" spans="1:9" s="5" customFormat="1" ht="18" customHeight="1" x14ac:dyDescent="0.2">
      <c r="A150" s="30" t="s">
        <v>47</v>
      </c>
      <c r="B150" s="31">
        <v>650</v>
      </c>
      <c r="C150" s="19">
        <v>5</v>
      </c>
      <c r="D150" s="20">
        <v>3</v>
      </c>
      <c r="E150" s="18" t="s">
        <v>76</v>
      </c>
      <c r="F150" s="31"/>
      <c r="G150" s="23">
        <f>G151</f>
        <v>468.60874000000001</v>
      </c>
      <c r="H150" s="21">
        <v>0</v>
      </c>
      <c r="I150" s="21">
        <v>0</v>
      </c>
    </row>
    <row r="151" spans="1:9" s="5" customFormat="1" ht="43.5" customHeight="1" x14ac:dyDescent="0.2">
      <c r="A151" s="30" t="s">
        <v>92</v>
      </c>
      <c r="B151" s="31">
        <v>650</v>
      </c>
      <c r="C151" s="19">
        <v>5</v>
      </c>
      <c r="D151" s="20">
        <v>3</v>
      </c>
      <c r="E151" s="18" t="s">
        <v>76</v>
      </c>
      <c r="F151" s="31">
        <v>200</v>
      </c>
      <c r="G151" s="23">
        <f>G152</f>
        <v>468.60874000000001</v>
      </c>
      <c r="H151" s="21">
        <v>0</v>
      </c>
      <c r="I151" s="21">
        <v>0</v>
      </c>
    </row>
    <row r="152" spans="1:9" s="5" customFormat="1" ht="41.25" customHeight="1" x14ac:dyDescent="0.2">
      <c r="A152" s="30" t="s">
        <v>32</v>
      </c>
      <c r="B152" s="31">
        <v>650</v>
      </c>
      <c r="C152" s="19">
        <v>5</v>
      </c>
      <c r="D152" s="20">
        <v>3</v>
      </c>
      <c r="E152" s="18" t="s">
        <v>76</v>
      </c>
      <c r="F152" s="31">
        <v>240</v>
      </c>
      <c r="G152" s="23">
        <v>468.60874000000001</v>
      </c>
      <c r="H152" s="21">
        <v>0</v>
      </c>
      <c r="I152" s="21">
        <v>0</v>
      </c>
    </row>
    <row r="153" spans="1:9" s="5" customFormat="1" ht="24" customHeight="1" x14ac:dyDescent="0.2">
      <c r="A153" s="92" t="s">
        <v>132</v>
      </c>
      <c r="B153" s="31">
        <v>650</v>
      </c>
      <c r="C153" s="97">
        <v>6</v>
      </c>
      <c r="D153" s="89"/>
      <c r="E153" s="90"/>
      <c r="F153" s="94"/>
      <c r="G153" s="95">
        <f>G154</f>
        <v>0</v>
      </c>
      <c r="H153" s="28">
        <f t="shared" ref="H153:I157" si="7">G153</f>
        <v>0</v>
      </c>
      <c r="I153" s="21">
        <f t="shared" si="7"/>
        <v>0</v>
      </c>
    </row>
    <row r="154" spans="1:9" s="5" customFormat="1" ht="33" customHeight="1" x14ac:dyDescent="0.2">
      <c r="A154" s="93" t="s">
        <v>133</v>
      </c>
      <c r="B154" s="31">
        <v>650</v>
      </c>
      <c r="C154" s="88">
        <v>6</v>
      </c>
      <c r="D154" s="89">
        <v>5</v>
      </c>
      <c r="E154" s="90"/>
      <c r="F154" s="94"/>
      <c r="G154" s="96">
        <f>G155</f>
        <v>0</v>
      </c>
      <c r="H154" s="21">
        <f t="shared" si="7"/>
        <v>0</v>
      </c>
      <c r="I154" s="21">
        <f t="shared" si="7"/>
        <v>0</v>
      </c>
    </row>
    <row r="155" spans="1:9" s="5" customFormat="1" ht="41.25" customHeight="1" x14ac:dyDescent="0.2">
      <c r="A155" s="93" t="s">
        <v>134</v>
      </c>
      <c r="B155" s="31">
        <v>650</v>
      </c>
      <c r="C155" s="88">
        <v>6</v>
      </c>
      <c r="D155" s="89">
        <v>5</v>
      </c>
      <c r="E155" s="90" t="s">
        <v>136</v>
      </c>
      <c r="F155" s="94"/>
      <c r="G155" s="96">
        <f>G156</f>
        <v>0</v>
      </c>
      <c r="H155" s="21">
        <f t="shared" si="7"/>
        <v>0</v>
      </c>
      <c r="I155" s="21">
        <f t="shared" si="7"/>
        <v>0</v>
      </c>
    </row>
    <row r="156" spans="1:9" s="5" customFormat="1" ht="41.25" customHeight="1" x14ac:dyDescent="0.2">
      <c r="A156" s="93" t="s">
        <v>135</v>
      </c>
      <c r="B156" s="31">
        <v>650</v>
      </c>
      <c r="C156" s="88">
        <v>6</v>
      </c>
      <c r="D156" s="89">
        <v>5</v>
      </c>
      <c r="E156" s="90" t="s">
        <v>137</v>
      </c>
      <c r="F156" s="94"/>
      <c r="G156" s="96">
        <f>G157</f>
        <v>0</v>
      </c>
      <c r="H156" s="21">
        <f t="shared" si="7"/>
        <v>0</v>
      </c>
      <c r="I156" s="21">
        <f t="shared" si="7"/>
        <v>0</v>
      </c>
    </row>
    <row r="157" spans="1:9" s="5" customFormat="1" ht="41.25" customHeight="1" x14ac:dyDescent="0.2">
      <c r="A157" s="93" t="s">
        <v>23</v>
      </c>
      <c r="B157" s="31">
        <v>650</v>
      </c>
      <c r="C157" s="88">
        <v>6</v>
      </c>
      <c r="D157" s="89">
        <v>5</v>
      </c>
      <c r="E157" s="90" t="s">
        <v>138</v>
      </c>
      <c r="F157" s="94">
        <v>100</v>
      </c>
      <c r="G157" s="96">
        <f>G158</f>
        <v>0</v>
      </c>
      <c r="H157" s="21">
        <f t="shared" si="7"/>
        <v>0</v>
      </c>
      <c r="I157" s="21">
        <f t="shared" si="7"/>
        <v>0</v>
      </c>
    </row>
    <row r="158" spans="1:9" s="5" customFormat="1" ht="32.450000000000003" customHeight="1" x14ac:dyDescent="0.2">
      <c r="A158" s="93" t="s">
        <v>24</v>
      </c>
      <c r="B158" s="31"/>
      <c r="C158" s="88">
        <v>6</v>
      </c>
      <c r="D158" s="89">
        <v>5</v>
      </c>
      <c r="E158" s="90" t="s">
        <v>138</v>
      </c>
      <c r="F158" s="94">
        <v>120</v>
      </c>
      <c r="G158" s="96">
        <v>0</v>
      </c>
      <c r="H158" s="21">
        <f>G158</f>
        <v>0</v>
      </c>
      <c r="I158" s="21">
        <f>H158</f>
        <v>0</v>
      </c>
    </row>
    <row r="159" spans="1:9" s="22" customFormat="1" ht="17.25" customHeight="1" x14ac:dyDescent="0.2">
      <c r="A159" s="24" t="s">
        <v>29</v>
      </c>
      <c r="B159" s="25">
        <v>650</v>
      </c>
      <c r="C159" s="26">
        <v>8</v>
      </c>
      <c r="D159" s="27"/>
      <c r="E159" s="47"/>
      <c r="F159" s="25"/>
      <c r="G159" s="28">
        <f t="shared" ref="G159:G165" si="8">G160</f>
        <v>0</v>
      </c>
      <c r="H159" s="21">
        <v>0</v>
      </c>
      <c r="I159" s="21">
        <v>0</v>
      </c>
    </row>
    <row r="160" spans="1:9" s="42" customFormat="1" x14ac:dyDescent="0.2">
      <c r="A160" s="17" t="s">
        <v>9</v>
      </c>
      <c r="B160" s="31">
        <v>650</v>
      </c>
      <c r="C160" s="19">
        <v>8</v>
      </c>
      <c r="D160" s="20">
        <v>1</v>
      </c>
      <c r="E160" s="29"/>
      <c r="F160" s="18"/>
      <c r="G160" s="21">
        <f t="shared" si="8"/>
        <v>0</v>
      </c>
      <c r="H160" s="21">
        <v>0</v>
      </c>
      <c r="I160" s="21">
        <v>0</v>
      </c>
    </row>
    <row r="161" spans="1:9" s="42" customFormat="1" ht="14.25" customHeight="1" x14ac:dyDescent="0.2">
      <c r="A161" s="35" t="s">
        <v>42</v>
      </c>
      <c r="B161" s="31">
        <v>650</v>
      </c>
      <c r="C161" s="19">
        <v>8</v>
      </c>
      <c r="D161" s="20">
        <v>1</v>
      </c>
      <c r="E161" s="34" t="s">
        <v>49</v>
      </c>
      <c r="F161" s="18"/>
      <c r="G161" s="21">
        <f t="shared" si="8"/>
        <v>0</v>
      </c>
      <c r="H161" s="21">
        <v>0</v>
      </c>
      <c r="I161" s="21">
        <v>0</v>
      </c>
    </row>
    <row r="162" spans="1:9" s="42" customFormat="1" ht="14.25" customHeight="1" x14ac:dyDescent="0.2">
      <c r="A162" s="30" t="s">
        <v>35</v>
      </c>
      <c r="B162" s="31">
        <v>650</v>
      </c>
      <c r="C162" s="19">
        <v>8</v>
      </c>
      <c r="D162" s="20">
        <v>1</v>
      </c>
      <c r="E162" s="34" t="s">
        <v>59</v>
      </c>
      <c r="F162" s="31"/>
      <c r="G162" s="21">
        <f t="shared" si="8"/>
        <v>0</v>
      </c>
      <c r="H162" s="21">
        <v>0</v>
      </c>
      <c r="I162" s="21">
        <v>0</v>
      </c>
    </row>
    <row r="163" spans="1:9" s="42" customFormat="1" ht="135.75" customHeight="1" x14ac:dyDescent="0.2">
      <c r="A163" s="36" t="s">
        <v>36</v>
      </c>
      <c r="B163" s="31">
        <v>650</v>
      </c>
      <c r="C163" s="19">
        <v>8</v>
      </c>
      <c r="D163" s="20">
        <v>1</v>
      </c>
      <c r="E163" s="34" t="s">
        <v>60</v>
      </c>
      <c r="F163" s="31"/>
      <c r="G163" s="21">
        <f t="shared" si="8"/>
        <v>0</v>
      </c>
      <c r="H163" s="21">
        <v>0</v>
      </c>
      <c r="I163" s="21">
        <v>0</v>
      </c>
    </row>
    <row r="164" spans="1:9" s="42" customFormat="1" ht="87" customHeight="1" x14ac:dyDescent="0.2">
      <c r="A164" s="36" t="s">
        <v>83</v>
      </c>
      <c r="B164" s="31">
        <v>650</v>
      </c>
      <c r="C164" s="19">
        <v>8</v>
      </c>
      <c r="D164" s="20">
        <v>1</v>
      </c>
      <c r="E164" s="34" t="s">
        <v>58</v>
      </c>
      <c r="F164" s="31"/>
      <c r="G164" s="21">
        <f t="shared" si="8"/>
        <v>0</v>
      </c>
      <c r="H164" s="21">
        <v>0</v>
      </c>
      <c r="I164" s="21">
        <v>0</v>
      </c>
    </row>
    <row r="165" spans="1:9" s="42" customFormat="1" ht="18" customHeight="1" x14ac:dyDescent="0.2">
      <c r="A165" s="30" t="s">
        <v>22</v>
      </c>
      <c r="B165" s="31">
        <v>650</v>
      </c>
      <c r="C165" s="19">
        <v>8</v>
      </c>
      <c r="D165" s="20">
        <v>1</v>
      </c>
      <c r="E165" s="34" t="s">
        <v>58</v>
      </c>
      <c r="F165" s="31">
        <v>500</v>
      </c>
      <c r="G165" s="21">
        <f t="shared" si="8"/>
        <v>0</v>
      </c>
      <c r="H165" s="21">
        <v>0</v>
      </c>
      <c r="I165" s="21">
        <v>0</v>
      </c>
    </row>
    <row r="166" spans="1:9" s="42" customFormat="1" ht="18.75" customHeight="1" x14ac:dyDescent="0.2">
      <c r="A166" s="30" t="s">
        <v>38</v>
      </c>
      <c r="B166" s="31">
        <v>650</v>
      </c>
      <c r="C166" s="19">
        <v>8</v>
      </c>
      <c r="D166" s="20">
        <v>1</v>
      </c>
      <c r="E166" s="34" t="s">
        <v>58</v>
      </c>
      <c r="F166" s="31">
        <v>540</v>
      </c>
      <c r="G166" s="21">
        <v>0</v>
      </c>
      <c r="H166" s="21">
        <v>0</v>
      </c>
      <c r="I166" s="21">
        <v>0</v>
      </c>
    </row>
    <row r="167" spans="1:9" s="42" customFormat="1" ht="15" customHeight="1" x14ac:dyDescent="0.2">
      <c r="A167" s="24" t="s">
        <v>39</v>
      </c>
      <c r="B167" s="25">
        <v>650</v>
      </c>
      <c r="C167" s="26">
        <v>10</v>
      </c>
      <c r="D167" s="27"/>
      <c r="E167" s="47"/>
      <c r="F167" s="25"/>
      <c r="G167" s="21">
        <f t="shared" ref="G167:G171" si="9">G168</f>
        <v>15</v>
      </c>
      <c r="H167" s="21">
        <v>0</v>
      </c>
      <c r="I167" s="21">
        <v>0</v>
      </c>
    </row>
    <row r="168" spans="1:9" s="42" customFormat="1" ht="16.5" customHeight="1" x14ac:dyDescent="0.2">
      <c r="A168" s="30" t="s">
        <v>40</v>
      </c>
      <c r="B168" s="31">
        <v>650</v>
      </c>
      <c r="C168" s="19">
        <v>10</v>
      </c>
      <c r="D168" s="20">
        <v>1</v>
      </c>
      <c r="E168" s="29"/>
      <c r="F168" s="18"/>
      <c r="G168" s="21">
        <f t="shared" si="9"/>
        <v>15</v>
      </c>
      <c r="H168" s="21">
        <v>0</v>
      </c>
      <c r="I168" s="21">
        <v>0</v>
      </c>
    </row>
    <row r="169" spans="1:9" s="42" customFormat="1" ht="15" customHeight="1" x14ac:dyDescent="0.2">
      <c r="A169" s="35" t="s">
        <v>42</v>
      </c>
      <c r="B169" s="31">
        <v>650</v>
      </c>
      <c r="C169" s="19">
        <v>10</v>
      </c>
      <c r="D169" s="20">
        <v>1</v>
      </c>
      <c r="E169" s="34" t="s">
        <v>49</v>
      </c>
      <c r="F169" s="18"/>
      <c r="G169" s="21">
        <f t="shared" si="9"/>
        <v>15</v>
      </c>
      <c r="H169" s="21">
        <v>0</v>
      </c>
      <c r="I169" s="21">
        <v>0</v>
      </c>
    </row>
    <row r="170" spans="1:9" s="42" customFormat="1" ht="40.5" customHeight="1" x14ac:dyDescent="0.2">
      <c r="A170" s="17" t="s">
        <v>43</v>
      </c>
      <c r="B170" s="31">
        <v>650</v>
      </c>
      <c r="C170" s="19">
        <v>10</v>
      </c>
      <c r="D170" s="20">
        <v>1</v>
      </c>
      <c r="E170" s="29" t="s">
        <v>50</v>
      </c>
      <c r="F170" s="18"/>
      <c r="G170" s="21">
        <f t="shared" si="9"/>
        <v>15</v>
      </c>
      <c r="H170" s="21">
        <v>0</v>
      </c>
      <c r="I170" s="21">
        <v>0</v>
      </c>
    </row>
    <row r="171" spans="1:9" s="69" customFormat="1" ht="17.25" customHeight="1" x14ac:dyDescent="0.2">
      <c r="A171" s="67" t="s">
        <v>100</v>
      </c>
      <c r="B171" s="58">
        <v>650</v>
      </c>
      <c r="C171" s="59">
        <v>10</v>
      </c>
      <c r="D171" s="60">
        <v>1</v>
      </c>
      <c r="E171" s="68" t="s">
        <v>77</v>
      </c>
      <c r="F171" s="61"/>
      <c r="G171" s="21">
        <f t="shared" si="9"/>
        <v>15</v>
      </c>
      <c r="H171" s="21">
        <v>0</v>
      </c>
      <c r="I171" s="21">
        <v>0</v>
      </c>
    </row>
    <row r="172" spans="1:9" s="42" customFormat="1" ht="27.75" customHeight="1" x14ac:dyDescent="0.2">
      <c r="A172" s="30" t="s">
        <v>41</v>
      </c>
      <c r="B172" s="31">
        <v>650</v>
      </c>
      <c r="C172" s="19">
        <v>10</v>
      </c>
      <c r="D172" s="20">
        <v>1</v>
      </c>
      <c r="E172" s="29" t="s">
        <v>77</v>
      </c>
      <c r="F172" s="18">
        <v>300</v>
      </c>
      <c r="G172" s="21">
        <f>G173</f>
        <v>15</v>
      </c>
      <c r="H172" s="21">
        <v>0</v>
      </c>
      <c r="I172" s="21">
        <v>0</v>
      </c>
    </row>
    <row r="173" spans="1:9" s="69" customFormat="1" ht="33" customHeight="1" x14ac:dyDescent="0.2">
      <c r="A173" s="67" t="s">
        <v>99</v>
      </c>
      <c r="B173" s="58">
        <v>650</v>
      </c>
      <c r="C173" s="59">
        <v>10</v>
      </c>
      <c r="D173" s="60">
        <v>1</v>
      </c>
      <c r="E173" s="68" t="s">
        <v>77</v>
      </c>
      <c r="F173" s="61">
        <v>320</v>
      </c>
      <c r="G173" s="71">
        <v>15</v>
      </c>
      <c r="H173" s="21">
        <v>0</v>
      </c>
      <c r="I173" s="21">
        <v>0</v>
      </c>
    </row>
    <row r="174" spans="1:9" s="22" customFormat="1" ht="19.5" customHeight="1" x14ac:dyDescent="0.2">
      <c r="A174" s="24" t="s">
        <v>30</v>
      </c>
      <c r="B174" s="25">
        <v>650</v>
      </c>
      <c r="C174" s="26">
        <v>11</v>
      </c>
      <c r="D174" s="27"/>
      <c r="E174" s="25"/>
      <c r="F174" s="25"/>
      <c r="G174" s="23">
        <f t="shared" ref="G174:G180" si="10">G175</f>
        <v>0</v>
      </c>
      <c r="H174" s="21">
        <v>0</v>
      </c>
      <c r="I174" s="21">
        <v>0</v>
      </c>
    </row>
    <row r="175" spans="1:9" s="5" customFormat="1" x14ac:dyDescent="0.2">
      <c r="A175" s="30" t="s">
        <v>21</v>
      </c>
      <c r="B175" s="31">
        <v>650</v>
      </c>
      <c r="C175" s="32">
        <v>11</v>
      </c>
      <c r="D175" s="33">
        <v>1</v>
      </c>
      <c r="E175" s="31"/>
      <c r="F175" s="31"/>
      <c r="G175" s="23">
        <f t="shared" si="10"/>
        <v>0</v>
      </c>
      <c r="H175" s="21">
        <v>0</v>
      </c>
      <c r="I175" s="21">
        <v>0</v>
      </c>
    </row>
    <row r="176" spans="1:9" s="5" customFormat="1" ht="16.5" customHeight="1" x14ac:dyDescent="0.2">
      <c r="A176" s="35" t="s">
        <v>42</v>
      </c>
      <c r="B176" s="31">
        <v>650</v>
      </c>
      <c r="C176" s="19">
        <v>11</v>
      </c>
      <c r="D176" s="20">
        <v>1</v>
      </c>
      <c r="E176" s="34" t="s">
        <v>49</v>
      </c>
      <c r="F176" s="31"/>
      <c r="G176" s="23">
        <f t="shared" si="10"/>
        <v>0</v>
      </c>
      <c r="H176" s="21">
        <v>0</v>
      </c>
      <c r="I176" s="21">
        <v>0</v>
      </c>
    </row>
    <row r="177" spans="1:9" s="5" customFormat="1" ht="13.5" customHeight="1" x14ac:dyDescent="0.2">
      <c r="A177" s="30" t="s">
        <v>35</v>
      </c>
      <c r="B177" s="31">
        <v>650</v>
      </c>
      <c r="C177" s="19">
        <v>11</v>
      </c>
      <c r="D177" s="20">
        <v>1</v>
      </c>
      <c r="E177" s="34" t="s">
        <v>59</v>
      </c>
      <c r="F177" s="31"/>
      <c r="G177" s="23">
        <f t="shared" si="10"/>
        <v>0</v>
      </c>
      <c r="H177" s="21">
        <v>0</v>
      </c>
      <c r="I177" s="21">
        <v>0</v>
      </c>
    </row>
    <row r="178" spans="1:9" s="5" customFormat="1" ht="127.15" customHeight="1" x14ac:dyDescent="0.2">
      <c r="A178" s="36" t="s">
        <v>36</v>
      </c>
      <c r="B178" s="31">
        <v>650</v>
      </c>
      <c r="C178" s="19">
        <v>11</v>
      </c>
      <c r="D178" s="20">
        <v>1</v>
      </c>
      <c r="E178" s="34" t="s">
        <v>60</v>
      </c>
      <c r="F178" s="31"/>
      <c r="G178" s="23">
        <f t="shared" si="10"/>
        <v>0</v>
      </c>
      <c r="H178" s="21">
        <v>0</v>
      </c>
      <c r="I178" s="21">
        <v>0</v>
      </c>
    </row>
    <row r="179" spans="1:9" s="5" customFormat="1" ht="87" customHeight="1" x14ac:dyDescent="0.2">
      <c r="A179" s="36" t="s">
        <v>83</v>
      </c>
      <c r="B179" s="31">
        <v>650</v>
      </c>
      <c r="C179" s="19">
        <v>11</v>
      </c>
      <c r="D179" s="20">
        <v>1</v>
      </c>
      <c r="E179" s="34" t="s">
        <v>58</v>
      </c>
      <c r="F179" s="31"/>
      <c r="G179" s="23">
        <f t="shared" si="10"/>
        <v>0</v>
      </c>
      <c r="H179" s="21">
        <v>0</v>
      </c>
      <c r="I179" s="21">
        <v>0</v>
      </c>
    </row>
    <row r="180" spans="1:9" s="5" customFormat="1" ht="14.25" customHeight="1" x14ac:dyDescent="0.2">
      <c r="A180" s="30" t="s">
        <v>22</v>
      </c>
      <c r="B180" s="31">
        <v>650</v>
      </c>
      <c r="C180" s="19">
        <v>11</v>
      </c>
      <c r="D180" s="20">
        <v>1</v>
      </c>
      <c r="E180" s="34" t="s">
        <v>58</v>
      </c>
      <c r="F180" s="31">
        <v>500</v>
      </c>
      <c r="G180" s="23">
        <f t="shared" si="10"/>
        <v>0</v>
      </c>
      <c r="H180" s="21">
        <v>0</v>
      </c>
      <c r="I180" s="21">
        <v>0</v>
      </c>
    </row>
    <row r="181" spans="1:9" s="5" customFormat="1" ht="16.5" customHeight="1" x14ac:dyDescent="0.2">
      <c r="A181" s="30" t="s">
        <v>38</v>
      </c>
      <c r="B181" s="31">
        <v>650</v>
      </c>
      <c r="C181" s="19">
        <v>11</v>
      </c>
      <c r="D181" s="20">
        <v>1</v>
      </c>
      <c r="E181" s="34" t="s">
        <v>58</v>
      </c>
      <c r="F181" s="31">
        <v>540</v>
      </c>
      <c r="G181" s="23">
        <v>0</v>
      </c>
      <c r="H181" s="21">
        <v>0</v>
      </c>
      <c r="I181" s="21">
        <v>0</v>
      </c>
    </row>
    <row r="182" spans="1:9" s="5" customFormat="1" x14ac:dyDescent="0.2">
      <c r="A182" s="10" t="s">
        <v>10</v>
      </c>
      <c r="B182" s="10"/>
      <c r="C182" s="10"/>
      <c r="D182" s="10"/>
      <c r="E182" s="10"/>
      <c r="F182" s="10"/>
      <c r="G182" s="11">
        <f>G14+G66+G116+G159+G167+G174+G58+G73+G153</f>
        <v>4328.9237699999994</v>
      </c>
      <c r="H182" s="11">
        <f>H13</f>
        <v>158.37943000000001</v>
      </c>
      <c r="I182" s="11">
        <f>I13</f>
        <v>158.37943000000001</v>
      </c>
    </row>
  </sheetData>
  <autoFilter ref="A11:K182"/>
  <mergeCells count="7">
    <mergeCell ref="A9:J9"/>
    <mergeCell ref="H1:I1"/>
    <mergeCell ref="H2:I2"/>
    <mergeCell ref="H3:I3"/>
    <mergeCell ref="H4:I4"/>
    <mergeCell ref="A8:I8"/>
    <mergeCell ref="A7:I7"/>
  </mergeCells>
  <phoneticPr fontId="0" type="noConversion"/>
  <pageMargins left="0.78740157480314965" right="0.39370078740157483" top="0.51181102362204722" bottom="0.51181102362204722" header="5.1181102362204731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123</cp:lastModifiedBy>
  <cp:lastPrinted>2020-02-18T13:12:21Z</cp:lastPrinted>
  <dcterms:created xsi:type="dcterms:W3CDTF">2007-10-01T08:39:13Z</dcterms:created>
  <dcterms:modified xsi:type="dcterms:W3CDTF">2020-04-17T05:19:57Z</dcterms:modified>
</cp:coreProperties>
</file>