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598"/>
  </bookViews>
  <sheets>
    <sheet name="приложение" sheetId="4" r:id="rId1"/>
  </sheets>
  <definedNames>
    <definedName name="_xlnm._FilterDatabase" localSheetId="0" hidden="1">приложение!$A$9:$K$139</definedName>
    <definedName name="_xlnm.Print_Area" localSheetId="0">приложение!$A$1:$I$138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4" l="1"/>
  <c r="H51" i="4"/>
  <c r="G123" i="4"/>
  <c r="G124" i="4"/>
  <c r="G125" i="4"/>
  <c r="G126" i="4"/>
  <c r="G127" i="4"/>
  <c r="G128" i="4"/>
  <c r="G129" i="4"/>
  <c r="G104" i="4"/>
  <c r="G105" i="4"/>
  <c r="G106" i="4"/>
  <c r="G108" i="4"/>
  <c r="G109" i="4"/>
  <c r="G80" i="4"/>
  <c r="G79" i="4" s="1"/>
  <c r="G78" i="4" s="1"/>
  <c r="I81" i="4"/>
  <c r="I80" i="4"/>
  <c r="I79" i="4"/>
  <c r="I78" i="4"/>
  <c r="G41" i="4"/>
  <c r="G36" i="4"/>
  <c r="G136" i="4"/>
  <c r="G135" i="4" s="1"/>
  <c r="G134" i="4" s="1"/>
  <c r="G133" i="4" s="1"/>
  <c r="G132" i="4" s="1"/>
  <c r="G131" i="4" s="1"/>
  <c r="G121" i="4"/>
  <c r="G120" i="4" s="1"/>
  <c r="G119" i="4" s="1"/>
  <c r="G118" i="4" s="1"/>
  <c r="G117" i="4" s="1"/>
  <c r="G116" i="4" s="1"/>
  <c r="I114" i="4"/>
  <c r="H114" i="4"/>
  <c r="G114" i="4"/>
  <c r="G112" i="4"/>
  <c r="G111" i="4" s="1"/>
  <c r="G100" i="4"/>
  <c r="G99" i="4" s="1"/>
  <c r="G98" i="4" s="1"/>
  <c r="G97" i="4" s="1"/>
  <c r="G96" i="4" s="1"/>
  <c r="G94" i="4"/>
  <c r="G93" i="4" s="1"/>
  <c r="G92" i="4" s="1"/>
  <c r="G91" i="4" s="1"/>
  <c r="G90" i="4" s="1"/>
  <c r="G89" i="4" s="1"/>
  <c r="H76" i="4"/>
  <c r="H75" i="4" s="1"/>
  <c r="H74" i="4" s="1"/>
  <c r="H73" i="4" s="1"/>
  <c r="G83" i="4"/>
  <c r="G82" i="4" s="1"/>
  <c r="G86" i="4"/>
  <c r="G85" i="4" s="1"/>
  <c r="G84" i="4" s="1"/>
  <c r="G76" i="4"/>
  <c r="G75" i="4" s="1"/>
  <c r="G74" i="4" s="1"/>
  <c r="I65" i="4"/>
  <c r="H65" i="4"/>
  <c r="G70" i="4"/>
  <c r="G69" i="4" s="1"/>
  <c r="G68" i="4" s="1"/>
  <c r="G67" i="4" s="1"/>
  <c r="G66" i="4" s="1"/>
  <c r="G63" i="4"/>
  <c r="G62" i="4" s="1"/>
  <c r="G61" i="4" s="1"/>
  <c r="G60" i="4" s="1"/>
  <c r="G59" i="4" s="1"/>
  <c r="I57" i="4"/>
  <c r="I56" i="4" s="1"/>
  <c r="I55" i="4" s="1"/>
  <c r="I54" i="4" s="1"/>
  <c r="I53" i="4" s="1"/>
  <c r="H57" i="4"/>
  <c r="H56" i="4" s="1"/>
  <c r="H55" i="4" s="1"/>
  <c r="H54" i="4" s="1"/>
  <c r="H53" i="4" s="1"/>
  <c r="G57" i="4"/>
  <c r="G56" i="4" s="1"/>
  <c r="G55" i="4" s="1"/>
  <c r="G54" i="4" s="1"/>
  <c r="G53" i="4" s="1"/>
  <c r="H61" i="4"/>
  <c r="G73" i="4" l="1"/>
  <c r="G72" i="4" s="1"/>
  <c r="G65" i="4" s="1"/>
  <c r="G103" i="4"/>
  <c r="G102" i="4" s="1"/>
  <c r="G88" i="4" s="1"/>
  <c r="G52" i="4"/>
  <c r="I50" i="4" l="1"/>
  <c r="I49" i="4" s="1"/>
  <c r="I48" i="4" s="1"/>
  <c r="I47" i="4" s="1"/>
  <c r="I46" i="4" s="1"/>
  <c r="H50" i="4"/>
  <c r="H49" i="4" s="1"/>
  <c r="H48" i="4" s="1"/>
  <c r="H47" i="4" s="1"/>
  <c r="H46" i="4" s="1"/>
  <c r="G50" i="4"/>
  <c r="G49" i="4" s="1"/>
  <c r="G48" i="4" s="1"/>
  <c r="G47" i="4" s="1"/>
  <c r="G46" i="4" s="1"/>
  <c r="G45" i="4" s="1"/>
  <c r="G43" i="4"/>
  <c r="G39" i="4"/>
  <c r="G34" i="4"/>
  <c r="G33" i="4" s="1"/>
  <c r="G28" i="4"/>
  <c r="G23" i="4"/>
  <c r="G22" i="4" s="1"/>
  <c r="G21" i="4" s="1"/>
  <c r="G20" i="4" s="1"/>
  <c r="G17" i="4"/>
  <c r="G16" i="4" s="1"/>
  <c r="G15" i="4" s="1"/>
  <c r="G14" i="4" s="1"/>
  <c r="G13" i="4" s="1"/>
  <c r="G38" i="4" l="1"/>
  <c r="G32" i="4" s="1"/>
  <c r="G31" i="4" s="1"/>
  <c r="G30" i="4" s="1"/>
  <c r="G27" i="4"/>
  <c r="G26" i="4" s="1"/>
  <c r="G25" i="4" s="1"/>
  <c r="G19" i="4" s="1"/>
  <c r="J138" i="4"/>
  <c r="G12" i="4" l="1"/>
  <c r="G138" i="4" s="1"/>
  <c r="G11" i="4" s="1"/>
  <c r="I77" i="4"/>
  <c r="I76" i="4" l="1"/>
  <c r="I75" i="4" l="1"/>
  <c r="I74" i="4" l="1"/>
  <c r="I73" i="4" l="1"/>
  <c r="H45" i="4" l="1"/>
  <c r="H138" i="4" s="1"/>
  <c r="H11" i="4" s="1"/>
  <c r="I45" i="4"/>
  <c r="I138" i="4" s="1"/>
  <c r="I11" i="4" s="1"/>
  <c r="I63" i="4" l="1"/>
  <c r="H63" i="4"/>
  <c r="H60" i="4" l="1"/>
  <c r="H62" i="4"/>
  <c r="I62" i="4"/>
  <c r="I61" i="4" s="1"/>
  <c r="I60" i="4" s="1"/>
  <c r="I59" i="4" l="1"/>
  <c r="H59" i="4"/>
</calcChain>
</file>

<file path=xl/sharedStrings.xml><?xml version="1.0" encoding="utf-8"?>
<sst xmlns="http://schemas.openxmlformats.org/spreadsheetml/2006/main" count="361" uniqueCount="103">
  <si>
    <t>Благоустройство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</si>
  <si>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</si>
  <si>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</si>
  <si>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</si>
  <si>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</si>
  <si>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</si>
  <si>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Вед</t>
  </si>
  <si>
    <t>ЦСР</t>
  </si>
  <si>
    <t>ВР</t>
  </si>
  <si>
    <t>Национальная экономика</t>
  </si>
  <si>
    <t>Транспорт</t>
  </si>
  <si>
    <t>Жилищное хозяйство</t>
  </si>
  <si>
    <t>городского поселения Октябрьское</t>
  </si>
  <si>
    <t>Другие общегосударственные вопросы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</si>
  <si>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</si>
  <si>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</si>
  <si>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</si>
  <si>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</si>
  <si>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Связь и информатика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</si>
  <si>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</si>
  <si>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</si>
  <si>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</si>
  <si>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В том числе за счет субвенций (субсидий) из федерального  и окружного  бюджета</t>
  </si>
  <si>
    <t>Межбюджетные трансферты</t>
  </si>
  <si>
    <t>В том числе за счет субвенций на исполнение государственных полномочий</t>
  </si>
  <si>
    <t>Социальная политика</t>
  </si>
  <si>
    <t>Пенсионное обеспечение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</si>
  <si>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</si>
  <si>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</si>
  <si>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>Реализация мероприятий</t>
  </si>
  <si>
    <t>Национальная безопасность и правоохранительная деятельность</t>
  </si>
  <si>
    <t xml:space="preserve">Реализация мероприятий  </t>
  </si>
  <si>
    <t xml:space="preserve"> </t>
  </si>
  <si>
    <t>Непрограммные направления деятельности "Мероприятия в области жилищно-коммунального хозяйства"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</si>
  <si>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</si>
  <si>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обеспечение функций органов местного самоуправления </t>
  </si>
  <si>
    <t>Национальная оборона</t>
  </si>
  <si>
    <t>Мобилизационная и вневойсковая подготовка</t>
  </si>
  <si>
    <t>Прочие мероприятия муниципальных органов власти</t>
  </si>
  <si>
    <t>Пенсионное обеспечение за выслугу лет</t>
  </si>
  <si>
    <t>Социальное обеспечение и иные выплаты населению</t>
  </si>
  <si>
    <t>300</t>
  </si>
  <si>
    <t>Закупка товаров, работ и услуг для обеспечения государственных (муниципальных) нужд</t>
  </si>
  <si>
    <t/>
  </si>
  <si>
    <t>4000000000</t>
  </si>
  <si>
    <t>4010000000</t>
  </si>
  <si>
    <t>Глава муниципального образования</t>
  </si>
  <si>
    <t>4010002030</t>
  </si>
  <si>
    <t>100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</si>
  <si>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</si>
  <si>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</si>
  <si>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4010002040</t>
  </si>
  <si>
    <t>4100000000</t>
  </si>
  <si>
    <t>4110000000</t>
  </si>
  <si>
    <t>4110089020</t>
  </si>
  <si>
    <t>500</t>
  </si>
  <si>
    <t>Иные межбюджетные трансферты</t>
  </si>
  <si>
    <t>540</t>
  </si>
  <si>
    <t>4010002400</t>
  </si>
  <si>
    <t>200</t>
  </si>
  <si>
    <t>240</t>
  </si>
  <si>
    <t>4010099990</t>
  </si>
  <si>
    <t>800</t>
  </si>
  <si>
    <t>850</t>
  </si>
  <si>
    <t>Расходы за счет средств федерального бюджета, не отнесенные к государственным программам</t>
  </si>
  <si>
    <t>4040000000</t>
  </si>
  <si>
    <t>4040051180</t>
  </si>
  <si>
    <t>0100000000</t>
  </si>
  <si>
    <t>0100200000</t>
  </si>
  <si>
    <t>0100299990</t>
  </si>
  <si>
    <t>Жилищно-коммунальное хозяйство</t>
  </si>
  <si>
    <t>4060000000</t>
  </si>
  <si>
    <t>4060099990</t>
  </si>
  <si>
    <t>КУЛЬТУРА, КИНЕМАТОГРАФИЯ</t>
  </si>
  <si>
    <t>Другие вопросы в области культуры, кинематографии</t>
  </si>
  <si>
    <t>4010071600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</si>
  <si>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</si>
  <si>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</si>
  <si>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</si>
  <si>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</si>
  <si>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Итого</t>
  </si>
  <si>
    <t xml:space="preserve">  Приложение 3</t>
  </si>
  <si>
    <t>к постановлению администрации</t>
  </si>
  <si>
    <t>(тыс.рублей)</t>
  </si>
  <si>
    <t xml:space="preserve">Исполеннено </t>
  </si>
  <si>
    <t>Администрация городского поселения Октябрьское</t>
  </si>
  <si>
    <t>Осуществление первичного воинского учета органами местного самоуправления поселений,муниципальных и городских округов</t>
  </si>
  <si>
    <t>Гражданская оборона</t>
  </si>
  <si>
    <t>41 0 00 00000</t>
  </si>
  <si>
    <t>41 1 00 00000</t>
  </si>
  <si>
    <t>41 1 00 89020</t>
  </si>
  <si>
    <t xml:space="preserve">Межбюджетные трансферты </t>
  </si>
  <si>
    <t xml:space="preserve">Иные межбюджетные трансферты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</si>
  <si>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</si>
  <si>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транспортной инфраструктуры городского поселения Октябрьское"</t>
  </si>
  <si>
    <t>Основное мероприятие "Содержание автомобильных дорог"</t>
  </si>
  <si>
    <t>Расходы бюджета муниципального образования городское поселение Октябрьское                                                                          за I полугодие 2022 года по разделам, подразделам, целевым статьям и видам расходов                                             классификации расходов бюджета в  ведомственной структуре расходов</t>
  </si>
  <si>
    <t>Иные выплаты населению</t>
  </si>
  <si>
    <t>Основное мероприятие "Приобретение дорожных знаков и краски для разметки"</t>
  </si>
  <si>
    <t>Непрограммные направления деятельности "Мероприятия в области жилищно - коммунального хозяйства"</t>
  </si>
  <si>
    <t>Расходы на обеспечение и организацию мероприятий по благоустройству</t>
  </si>
  <si>
    <t>Расходы на благоустройство территорий муниципальных образований</t>
  </si>
  <si>
    <t xml:space="preserve"> от "12" июля 2022 года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</si>
</sst>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"/>
    <numFmt numFmtId="166" formatCode="000"/>
    <numFmt numFmtId="167" formatCode="#,##0.0;[Red]\-#,##0.0;0.0"/>
    <numFmt numFmtId="168" formatCode="0000000000"/>
    <numFmt numFmtId="169" formatCode="000000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 Cyr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4" fillId="0" borderId="0" xfId="1" applyFont="1" applyFill="1"/>
    <xf numFmtId="165" fontId="4" fillId="0" borderId="0" xfId="1" applyNumberFormat="1" applyFont="1" applyFill="1"/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/>
    <xf numFmtId="4" fontId="4" fillId="0" borderId="0" xfId="1" applyNumberFormat="1" applyFont="1" applyFill="1"/>
    <xf numFmtId="0" fontId="5" fillId="2" borderId="0" xfId="1" applyFont="1" applyFill="1"/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vertical="center"/>
    </xf>
    <xf numFmtId="0" fontId="4" fillId="0" borderId="0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vertical="center" wrapText="1"/>
      <protection hidden="1"/>
    </xf>
    <xf numFmtId="0" fontId="4" fillId="3" borderId="4" xfId="0" applyFont="1" applyFill="1" applyBorder="1" applyAlignment="1" applyProtection="1">
      <alignment vertical="center" wrapText="1"/>
      <protection hidden="1"/>
    </xf>
    <xf numFmtId="165" fontId="4" fillId="0" borderId="0" xfId="1" applyNumberFormat="1" applyFont="1" applyFill="1" applyAlignment="1">
      <alignment vertical="center"/>
    </xf>
    <xf numFmtId="165" fontId="4" fillId="0" borderId="0" xfId="1" applyNumberFormat="1" applyFont="1" applyFill="1" applyBorder="1" applyAlignment="1" applyProtection="1">
      <alignment horizontal="right" vertical="center"/>
      <protection hidden="1"/>
    </xf>
    <xf numFmtId="165" fontId="5" fillId="0" borderId="0" xfId="1" applyNumberFormat="1" applyFont="1" applyFill="1" applyAlignment="1" applyProtection="1">
      <alignment vertical="center"/>
      <protection hidden="1"/>
    </xf>
    <xf numFmtId="165" fontId="4" fillId="0" borderId="0" xfId="1" applyNumberFormat="1" applyFont="1" applyAlignment="1">
      <alignment vertical="center"/>
    </xf>
    <xf numFmtId="165" fontId="4" fillId="0" borderId="0" xfId="1" applyNumberFormat="1" applyFont="1" applyFill="1" applyAlignment="1" applyProtection="1">
      <alignment horizontal="right" vertical="center"/>
      <protection hidden="1"/>
    </xf>
    <xf numFmtId="166" fontId="4" fillId="3" borderId="3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Border="1" applyAlignment="1" applyProtection="1">
      <alignment vertical="center" wrapText="1"/>
      <protection hidden="1"/>
    </xf>
    <xf numFmtId="166" fontId="4" fillId="3" borderId="5" xfId="0" applyNumberFormat="1" applyFont="1" applyFill="1" applyBorder="1" applyAlignment="1" applyProtection="1">
      <alignment vertical="center" wrapText="1"/>
      <protection hidden="1"/>
    </xf>
    <xf numFmtId="167" fontId="4" fillId="0" borderId="5" xfId="0" applyNumberFormat="1" applyFont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66" fontId="5" fillId="3" borderId="3" xfId="0" applyNumberFormat="1" applyFont="1" applyFill="1" applyBorder="1" applyAlignment="1" applyProtection="1">
      <alignment vertical="center" wrapText="1"/>
      <protection hidden="1"/>
    </xf>
    <xf numFmtId="167" fontId="5" fillId="0" borderId="3" xfId="0" applyNumberFormat="1" applyFont="1" applyBorder="1" applyAlignment="1" applyProtection="1">
      <alignment vertical="center" wrapText="1"/>
      <protection hidden="1"/>
    </xf>
    <xf numFmtId="164" fontId="5" fillId="0" borderId="3" xfId="0" applyNumberFormat="1" applyFont="1" applyBorder="1" applyAlignment="1" applyProtection="1">
      <alignment vertical="center" wrapText="1"/>
      <protection hidden="1"/>
    </xf>
    <xf numFmtId="168" fontId="5" fillId="0" borderId="3" xfId="0" applyNumberFormat="1" applyFont="1" applyBorder="1" applyAlignment="1" applyProtection="1">
      <alignment vertical="center" wrapText="1"/>
      <protection hidden="1"/>
    </xf>
    <xf numFmtId="166" fontId="5" fillId="0" borderId="1" xfId="0" applyNumberFormat="1" applyFont="1" applyBorder="1" applyAlignment="1" applyProtection="1">
      <alignment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164" fontId="4" fillId="0" borderId="3" xfId="0" applyNumberFormat="1" applyFont="1" applyBorder="1" applyAlignment="1" applyProtection="1">
      <alignment vertical="center" wrapText="1"/>
      <protection hidden="1"/>
    </xf>
    <xf numFmtId="168" fontId="4" fillId="0" borderId="3" xfId="0" applyNumberFormat="1" applyFont="1" applyBorder="1" applyAlignment="1" applyProtection="1">
      <alignment vertical="center" wrapText="1"/>
      <protection hidden="1"/>
    </xf>
    <xf numFmtId="166" fontId="4" fillId="0" borderId="1" xfId="0" applyNumberFormat="1" applyFont="1" applyBorder="1" applyAlignment="1" applyProtection="1">
      <alignment vertical="center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165" fontId="4" fillId="2" borderId="1" xfId="1" applyNumberFormat="1" applyFont="1" applyFill="1" applyBorder="1" applyAlignment="1" applyProtection="1">
      <alignment vertical="center" wrapText="1"/>
      <protection hidden="1"/>
    </xf>
    <xf numFmtId="165" fontId="5" fillId="2" borderId="1" xfId="1" applyNumberFormat="1" applyFont="1" applyFill="1" applyBorder="1" applyAlignment="1" applyProtection="1">
      <alignment vertical="center" wrapText="1"/>
      <protection hidden="1"/>
    </xf>
    <xf numFmtId="164" fontId="4" fillId="0" borderId="5" xfId="0" applyNumberFormat="1" applyFont="1" applyBorder="1" applyAlignment="1" applyProtection="1">
      <alignment vertical="center" wrapText="1"/>
      <protection hidden="1"/>
    </xf>
    <xf numFmtId="168" fontId="4" fillId="0" borderId="5" xfId="0" applyNumberFormat="1" applyFont="1" applyBorder="1" applyAlignment="1" applyProtection="1">
      <alignment vertical="center" wrapText="1"/>
      <protection hidden="1"/>
    </xf>
    <xf numFmtId="166" fontId="4" fillId="0" borderId="6" xfId="0" applyNumberFormat="1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5" fillId="0" borderId="7" xfId="0" applyFont="1" applyBorder="1" applyAlignment="1" applyProtection="1">
      <alignment vertical="center" wrapText="1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right" vertical="center"/>
      <protection hidden="1"/>
    </xf>
    <xf numFmtId="0" fontId="6" fillId="2" borderId="1" xfId="4" applyFont="1" applyFill="1" applyBorder="1" applyAlignment="1">
      <alignment vertical="center" wrapText="1"/>
    </xf>
    <xf numFmtId="0" fontId="2" fillId="0" borderId="1" xfId="1" applyFont="1" applyBorder="1" applyAlignment="1" applyProtection="1">
      <alignment vertical="center" wrapText="1"/>
      <protection hidden="1"/>
    </xf>
    <xf numFmtId="164" fontId="7" fillId="0" borderId="1" xfId="1" applyNumberFormat="1" applyFont="1" applyBorder="1" applyAlignment="1" applyProtection="1">
      <alignment horizontal="right" vertical="center" wrapText="1"/>
      <protection hidden="1"/>
    </xf>
    <xf numFmtId="164" fontId="7" fillId="0" borderId="1" xfId="1" applyNumberFormat="1" applyFont="1" applyBorder="1" applyAlignment="1" applyProtection="1">
      <alignment horizontal="right" vertical="center"/>
      <protection hidden="1"/>
    </xf>
    <xf numFmtId="169" fontId="7" fillId="0" borderId="1" xfId="1" applyNumberFormat="1" applyFont="1" applyBorder="1" applyAlignment="1" applyProtection="1">
      <alignment horizontal="right" vertical="center"/>
      <protection hidden="1"/>
    </xf>
    <xf numFmtId="166" fontId="7" fillId="0" borderId="1" xfId="1" applyNumberFormat="1" applyFont="1" applyBorder="1" applyAlignment="1" applyProtection="1">
      <alignment horizontal="right" vertical="center" wrapText="1"/>
      <protection hidden="1"/>
    </xf>
    <xf numFmtId="0" fontId="8" fillId="2" borderId="1" xfId="4" applyFont="1" applyFill="1" applyBorder="1" applyAlignment="1">
      <alignment vertical="center" wrapText="1"/>
    </xf>
    <xf numFmtId="169" fontId="7" fillId="0" borderId="1" xfId="1" applyNumberFormat="1" applyFont="1" applyBorder="1" applyAlignment="1" applyProtection="1">
      <alignment horizontal="center" vertical="center"/>
      <protection hidden="1"/>
    </xf>
    <xf numFmtId="0" fontId="6" fillId="2" borderId="1" xfId="1" applyFont="1" applyFill="1" applyBorder="1" applyAlignment="1" applyProtection="1">
      <alignment vertical="center" wrapText="1"/>
      <protection hidden="1"/>
    </xf>
    <xf numFmtId="168" fontId="4" fillId="0" borderId="3" xfId="0" applyNumberFormat="1" applyFont="1" applyBorder="1" applyAlignment="1" applyProtection="1">
      <alignment horizontal="left" vertical="center" wrapText="1"/>
      <protection hidden="1"/>
    </xf>
    <xf numFmtId="166" fontId="4" fillId="0" borderId="1" xfId="0" applyNumberFormat="1" applyFont="1" applyBorder="1" applyAlignment="1" applyProtection="1">
      <alignment horizontal="left" vertical="center" wrapText="1"/>
      <protection hidden="1"/>
    </xf>
    <xf numFmtId="167" fontId="5" fillId="0" borderId="7" xfId="0" applyNumberFormat="1" applyFont="1" applyBorder="1" applyAlignment="1" applyProtection="1">
      <alignment vertical="center" wrapText="1"/>
      <protection hidden="1"/>
    </xf>
    <xf numFmtId="167" fontId="5" fillId="0" borderId="3" xfId="1" applyNumberFormat="1" applyFont="1" applyFill="1" applyBorder="1" applyAlignment="1" applyProtection="1">
      <alignment horizontal="right" vertical="center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1" xfId="0" applyNumberFormat="1" applyFont="1" applyBorder="1" applyAlignment="1" applyProtection="1">
      <alignment vertical="center" wrapText="1"/>
      <protection hidden="1"/>
    </xf>
    <xf numFmtId="165" fontId="4" fillId="0" borderId="6" xfId="1" applyNumberFormat="1" applyFont="1" applyFill="1" applyBorder="1" applyAlignment="1" applyProtection="1">
      <alignment vertical="center" wrapText="1"/>
      <protection hidden="1"/>
    </xf>
    <xf numFmtId="165" fontId="4" fillId="0" borderId="8" xfId="1" applyNumberFormat="1" applyFont="1" applyFill="1" applyBorder="1" applyAlignment="1" applyProtection="1">
      <alignment vertical="center" wrapText="1"/>
      <protection hidden="1"/>
    </xf>
    <xf numFmtId="165" fontId="9" fillId="0" borderId="0" xfId="1" applyNumberFormat="1" applyFont="1" applyFill="1" applyAlignment="1">
      <alignment vertical="center"/>
    </xf>
    <xf numFmtId="0" fontId="9" fillId="0" borderId="0" xfId="3" applyFont="1" applyAlignment="1">
      <alignment horizontal="right" vertical="center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2"/>
    <cellStyle name="Обычный 5" xfId="4"/>
    <cellStyle name="Обычный_03.10 Приложение 10" xfId="3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view="pageBreakPreview" zoomScaleNormal="100" zoomScaleSheetLayoutView="100" workbookViewId="0">
      <selection activeCell="O11" sqref="O11"/>
    </sheetView>
  </sheetViews>
  <sheetFormatPr defaultColWidth="8" defaultRowHeight="15.75" x14ac:dyDescent="0.25"/>
  <cols>
    <col min="1" max="1" width="42.28515625" style="9" customWidth="1"/>
    <col min="2" max="2" width="4.7109375" style="9" customWidth="1"/>
    <col min="3" max="3" width="4.28515625" style="9" customWidth="1"/>
    <col min="4" max="4" width="4.140625" style="9" customWidth="1"/>
    <col min="5" max="5" width="12.85546875" style="9" customWidth="1"/>
    <col min="6" max="6" width="4.42578125" style="9" customWidth="1"/>
    <col min="7" max="7" width="14.28515625" style="14" customWidth="1"/>
    <col min="8" max="8" width="16.5703125" style="14" customWidth="1"/>
    <col min="9" max="9" width="17.7109375" style="17" customWidth="1"/>
    <col min="10" max="10" width="8.42578125" style="3" hidden="1" customWidth="1"/>
    <col min="11" max="16384" width="8" style="3"/>
  </cols>
  <sheetData>
    <row r="1" spans="1:15" ht="18.75" x14ac:dyDescent="0.25">
      <c r="G1" s="62"/>
      <c r="H1" s="63" t="s">
        <v>81</v>
      </c>
      <c r="I1" s="63"/>
    </row>
    <row r="2" spans="1:15" ht="18.75" x14ac:dyDescent="0.25">
      <c r="G2" s="62"/>
      <c r="H2" s="63" t="s">
        <v>82</v>
      </c>
      <c r="I2" s="63"/>
    </row>
    <row r="3" spans="1:15" ht="18.75" x14ac:dyDescent="0.25">
      <c r="G3" s="63" t="s">
        <v>12</v>
      </c>
      <c r="H3" s="63"/>
      <c r="I3" s="63"/>
    </row>
    <row r="4" spans="1:15" ht="18.75" x14ac:dyDescent="0.25">
      <c r="G4" s="63" t="s">
        <v>102</v>
      </c>
      <c r="H4" s="63"/>
      <c r="I4" s="63"/>
    </row>
    <row r="5" spans="1:15" ht="15" customHeight="1" x14ac:dyDescent="0.25">
      <c r="A5" s="10"/>
      <c r="B5" s="10"/>
      <c r="C5" s="10"/>
      <c r="D5" s="10"/>
      <c r="E5" s="10"/>
      <c r="F5" s="10"/>
      <c r="G5" s="15"/>
      <c r="H5" s="15"/>
      <c r="I5" s="15"/>
    </row>
    <row r="6" spans="1:15" ht="15" customHeight="1" x14ac:dyDescent="0.25">
      <c r="A6" s="11"/>
      <c r="B6" s="11"/>
      <c r="C6" s="11"/>
      <c r="D6" s="11"/>
      <c r="E6" s="11"/>
      <c r="F6" s="11"/>
      <c r="G6" s="16"/>
      <c r="H6" s="16"/>
    </row>
    <row r="7" spans="1:15" ht="57" customHeight="1" x14ac:dyDescent="0.25">
      <c r="A7" s="64" t="s">
        <v>96</v>
      </c>
      <c r="B7" s="64"/>
      <c r="C7" s="64"/>
      <c r="D7" s="64"/>
      <c r="E7" s="64"/>
      <c r="F7" s="64"/>
      <c r="G7" s="64"/>
      <c r="H7" s="64"/>
      <c r="I7" s="64"/>
    </row>
    <row r="8" spans="1:15" x14ac:dyDescent="0.25">
      <c r="A8" s="11"/>
      <c r="B8" s="11"/>
      <c r="C8" s="11"/>
      <c r="D8" s="11"/>
      <c r="E8" s="11"/>
      <c r="F8" s="11"/>
      <c r="G8" s="16"/>
      <c r="H8" s="16"/>
      <c r="I8" s="18" t="s">
        <v>83</v>
      </c>
    </row>
    <row r="9" spans="1:15" s="1" customFormat="1" ht="93" customHeight="1" x14ac:dyDescent="0.25">
      <c r="A9" s="4" t="s">
        <v>1</v>
      </c>
      <c r="B9" s="4" t="s">
        <v>6</v>
      </c>
      <c r="C9" s="4" t="s">
        <v>2</v>
      </c>
      <c r="D9" s="4" t="s">
        <v>3</v>
      </c>
      <c r="E9" s="4" t="s">
        <v>7</v>
      </c>
      <c r="F9" s="4" t="s">
        <v>8</v>
      </c>
      <c r="G9" s="8" t="s">
        <v>84</v>
      </c>
      <c r="H9" s="8" t="s">
        <v>22</v>
      </c>
      <c r="I9" s="8" t="s">
        <v>24</v>
      </c>
      <c r="M9" s="2"/>
      <c r="N9" s="2"/>
      <c r="O9" s="2"/>
    </row>
    <row r="10" spans="1:15" s="1" customFormat="1" ht="12.75" customHeigh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15" s="1" customFormat="1" ht="31.5" customHeight="1" x14ac:dyDescent="0.25">
      <c r="A11" s="58" t="s">
        <v>85</v>
      </c>
      <c r="B11" s="43">
        <v>650</v>
      </c>
      <c r="C11" s="42"/>
      <c r="D11" s="42"/>
      <c r="E11" s="42"/>
      <c r="F11" s="4"/>
      <c r="G11" s="57">
        <f>G138</f>
        <v>19711.191999999999</v>
      </c>
      <c r="H11" s="44">
        <f>H138</f>
        <v>333.79399999999998</v>
      </c>
      <c r="I11" s="44">
        <f>I138</f>
        <v>333.79399999999998</v>
      </c>
    </row>
    <row r="12" spans="1:15" s="5" customFormat="1" ht="18.75" customHeight="1" x14ac:dyDescent="0.25">
      <c r="A12" s="23" t="s">
        <v>4</v>
      </c>
      <c r="B12" s="24">
        <v>650</v>
      </c>
      <c r="C12" s="26">
        <v>1</v>
      </c>
      <c r="D12" s="26"/>
      <c r="E12" s="27" t="s">
        <v>43</v>
      </c>
      <c r="F12" s="28" t="s">
        <v>43</v>
      </c>
      <c r="G12" s="25">
        <f>G13+G19+G30</f>
        <v>7004.1349999999993</v>
      </c>
      <c r="H12" s="29">
        <v>0</v>
      </c>
      <c r="I12" s="29">
        <v>0</v>
      </c>
    </row>
    <row r="13" spans="1:15" s="1" customFormat="1" ht="63" x14ac:dyDescent="0.25">
      <c r="A13" s="12" t="s">
        <v>5</v>
      </c>
      <c r="B13" s="19">
        <v>650</v>
      </c>
      <c r="C13" s="30">
        <v>1</v>
      </c>
      <c r="D13" s="30">
        <v>2</v>
      </c>
      <c r="E13" s="31" t="s">
        <v>43</v>
      </c>
      <c r="F13" s="32" t="s">
        <v>43</v>
      </c>
      <c r="G13" s="20">
        <f>G14</f>
        <v>910.87400000000002</v>
      </c>
      <c r="H13" s="33">
        <v>0</v>
      </c>
      <c r="I13" s="33">
        <v>0</v>
      </c>
    </row>
    <row r="14" spans="1:15" s="1" customFormat="1" ht="31.5" x14ac:dyDescent="0.25">
      <c r="A14" s="12" t="s">
        <v>27</v>
      </c>
      <c r="B14" s="19">
        <v>650</v>
      </c>
      <c r="C14" s="30">
        <v>1</v>
      </c>
      <c r="D14" s="30">
        <v>2</v>
      </c>
      <c r="E14" s="31" t="s">
        <v>44</v>
      </c>
      <c r="F14" s="32" t="s">
        <v>43</v>
      </c>
      <c r="G14" s="20">
        <f>G15</f>
        <v>910.87400000000002</v>
      </c>
      <c r="H14" s="33">
        <v>0</v>
      </c>
      <c r="I14" s="33">
        <v>0</v>
      </c>
    </row>
    <row r="15" spans="1:15" s="1" customFormat="1" ht="53.25" customHeight="1" x14ac:dyDescent="0.25">
      <c r="A15" s="12" t="s">
        <v>28</v>
      </c>
      <c r="B15" s="19">
        <v>650</v>
      </c>
      <c r="C15" s="30">
        <v>1</v>
      </c>
      <c r="D15" s="30">
        <v>2</v>
      </c>
      <c r="E15" s="31" t="s">
        <v>45</v>
      </c>
      <c r="F15" s="32" t="s">
        <v>43</v>
      </c>
      <c r="G15" s="20">
        <f>G16</f>
        <v>910.87400000000002</v>
      </c>
      <c r="H15" s="33">
        <v>0</v>
      </c>
      <c r="I15" s="33">
        <v>0</v>
      </c>
    </row>
    <row r="16" spans="1:15" s="1" customFormat="1" x14ac:dyDescent="0.25">
      <c r="A16" s="12" t="s">
        <v>46</v>
      </c>
      <c r="B16" s="19">
        <v>650</v>
      </c>
      <c r="C16" s="30">
        <v>1</v>
      </c>
      <c r="D16" s="30">
        <v>2</v>
      </c>
      <c r="E16" s="31" t="s">
        <v>47</v>
      </c>
      <c r="F16" s="32" t="s">
        <v>43</v>
      </c>
      <c r="G16" s="20">
        <f>G17</f>
        <v>910.87400000000002</v>
      </c>
      <c r="H16" s="33">
        <v>0</v>
      </c>
      <c r="I16" s="33">
        <v>0</v>
      </c>
    </row>
    <row r="17" spans="1:12" s="1" customFormat="1" ht="94.5" x14ac:dyDescent="0.25">
      <c r="A17" s="12" t="s">
        <v>15</v>
      </c>
      <c r="B17" s="19">
        <v>650</v>
      </c>
      <c r="C17" s="30">
        <v>1</v>
      </c>
      <c r="D17" s="30">
        <v>2</v>
      </c>
      <c r="E17" s="31" t="s">
        <v>47</v>
      </c>
      <c r="F17" s="32" t="s">
        <v>48</v>
      </c>
      <c r="G17" s="20">
        <f>G18</f>
        <v>910.87400000000002</v>
      </c>
      <c r="H17" s="33">
        <v>0</v>
      </c>
      <c r="I17" s="33">
        <v>0</v>
      </c>
    </row>
    <row r="18" spans="1:12" s="1" customFormat="1" ht="47.25" x14ac:dyDescent="0.25">
      <c r="A18" s="12" t="s">
        <v>16</v>
      </c>
      <c r="B18" s="19">
        <v>650</v>
      </c>
      <c r="C18" s="30">
        <v>1</v>
      </c>
      <c r="D18" s="30">
        <v>2</v>
      </c>
      <c r="E18" s="31" t="s">
        <v>47</v>
      </c>
      <c r="F18" s="32" t="s">
        <v>49</v>
      </c>
      <c r="G18" s="20">
        <v>910.87400000000002</v>
      </c>
      <c r="H18" s="33">
        <v>0</v>
      </c>
      <c r="I18" s="33">
        <v>0</v>
      </c>
    </row>
    <row r="19" spans="1:12" s="1" customFormat="1" ht="94.5" x14ac:dyDescent="0.25">
      <c r="A19" s="12" t="s">
        <v>50</v>
      </c>
      <c r="B19" s="19">
        <v>650</v>
      </c>
      <c r="C19" s="30">
        <v>1</v>
      </c>
      <c r="D19" s="30">
        <v>4</v>
      </c>
      <c r="E19" s="31" t="s">
        <v>43</v>
      </c>
      <c r="F19" s="32" t="s">
        <v>43</v>
      </c>
      <c r="G19" s="20">
        <f>G20</f>
        <v>5080.3449999999993</v>
      </c>
      <c r="H19" s="33">
        <v>0</v>
      </c>
      <c r="I19" s="33">
        <v>0</v>
      </c>
    </row>
    <row r="20" spans="1:12" s="1" customFormat="1" ht="31.5" x14ac:dyDescent="0.25">
      <c r="A20" s="12" t="s">
        <v>27</v>
      </c>
      <c r="B20" s="19">
        <v>650</v>
      </c>
      <c r="C20" s="30">
        <v>1</v>
      </c>
      <c r="D20" s="30">
        <v>4</v>
      </c>
      <c r="E20" s="31" t="s">
        <v>44</v>
      </c>
      <c r="F20" s="32" t="s">
        <v>43</v>
      </c>
      <c r="G20" s="20">
        <f>G21+G25</f>
        <v>5080.3449999999993</v>
      </c>
      <c r="H20" s="33">
        <v>0</v>
      </c>
      <c r="I20" s="33">
        <v>0</v>
      </c>
    </row>
    <row r="21" spans="1:12" s="1" customFormat="1" ht="56.25" customHeight="1" x14ac:dyDescent="0.25">
      <c r="A21" s="12" t="s">
        <v>28</v>
      </c>
      <c r="B21" s="19">
        <v>650</v>
      </c>
      <c r="C21" s="30">
        <v>1</v>
      </c>
      <c r="D21" s="30">
        <v>4</v>
      </c>
      <c r="E21" s="31" t="s">
        <v>45</v>
      </c>
      <c r="F21" s="32" t="s">
        <v>43</v>
      </c>
      <c r="G21" s="20">
        <f>G22</f>
        <v>2602.645</v>
      </c>
      <c r="H21" s="33">
        <v>0</v>
      </c>
      <c r="I21" s="33">
        <v>0</v>
      </c>
      <c r="L21" s="6"/>
    </row>
    <row r="22" spans="1:12" s="1" customFormat="1" ht="31.5" x14ac:dyDescent="0.25">
      <c r="A22" s="12" t="s">
        <v>35</v>
      </c>
      <c r="B22" s="19">
        <v>650</v>
      </c>
      <c r="C22" s="30">
        <v>1</v>
      </c>
      <c r="D22" s="30">
        <v>4</v>
      </c>
      <c r="E22" s="31" t="s">
        <v>51</v>
      </c>
      <c r="F22" s="32" t="s">
        <v>43</v>
      </c>
      <c r="G22" s="20">
        <f>G23</f>
        <v>2602.645</v>
      </c>
      <c r="H22" s="33">
        <v>0</v>
      </c>
      <c r="I22" s="33">
        <v>0</v>
      </c>
      <c r="J22" s="1" t="s">
        <v>32</v>
      </c>
    </row>
    <row r="23" spans="1:12" s="1" customFormat="1" ht="94.5" x14ac:dyDescent="0.25">
      <c r="A23" s="12" t="s">
        <v>15</v>
      </c>
      <c r="B23" s="19">
        <v>650</v>
      </c>
      <c r="C23" s="30">
        <v>1</v>
      </c>
      <c r="D23" s="30">
        <v>4</v>
      </c>
      <c r="E23" s="31" t="s">
        <v>51</v>
      </c>
      <c r="F23" s="32" t="s">
        <v>48</v>
      </c>
      <c r="G23" s="20">
        <f>G24</f>
        <v>2602.645</v>
      </c>
      <c r="H23" s="33">
        <v>0</v>
      </c>
      <c r="I23" s="33">
        <v>0</v>
      </c>
    </row>
    <row r="24" spans="1:12" s="1" customFormat="1" ht="47.25" x14ac:dyDescent="0.25">
      <c r="A24" s="12" t="s">
        <v>16</v>
      </c>
      <c r="B24" s="19">
        <v>650</v>
      </c>
      <c r="C24" s="30">
        <v>1</v>
      </c>
      <c r="D24" s="30">
        <v>4</v>
      </c>
      <c r="E24" s="31" t="s">
        <v>51</v>
      </c>
      <c r="F24" s="32" t="s">
        <v>49</v>
      </c>
      <c r="G24" s="20">
        <v>2602.645</v>
      </c>
      <c r="H24" s="33">
        <v>0</v>
      </c>
      <c r="I24" s="33">
        <v>0</v>
      </c>
    </row>
    <row r="25" spans="1:12" s="1" customFormat="1" ht="31.5" x14ac:dyDescent="0.25">
      <c r="A25" s="12" t="s">
        <v>27</v>
      </c>
      <c r="B25" s="19">
        <v>650</v>
      </c>
      <c r="C25" s="30">
        <v>1</v>
      </c>
      <c r="D25" s="30">
        <v>4</v>
      </c>
      <c r="E25" s="31" t="s">
        <v>52</v>
      </c>
      <c r="F25" s="32" t="s">
        <v>43</v>
      </c>
      <c r="G25" s="20">
        <f>G26</f>
        <v>2477.6999999999998</v>
      </c>
      <c r="H25" s="33">
        <v>0</v>
      </c>
      <c r="I25" s="33">
        <v>0</v>
      </c>
    </row>
    <row r="26" spans="1:12" s="1" customFormat="1" x14ac:dyDescent="0.25">
      <c r="A26" s="12" t="s">
        <v>23</v>
      </c>
      <c r="B26" s="19">
        <v>650</v>
      </c>
      <c r="C26" s="30">
        <v>1</v>
      </c>
      <c r="D26" s="30">
        <v>4</v>
      </c>
      <c r="E26" s="31" t="s">
        <v>53</v>
      </c>
      <c r="F26" s="32" t="s">
        <v>43</v>
      </c>
      <c r="G26" s="20">
        <f>G27</f>
        <v>2477.6999999999998</v>
      </c>
      <c r="H26" s="33">
        <v>0</v>
      </c>
      <c r="I26" s="33">
        <v>0</v>
      </c>
    </row>
    <row r="27" spans="1:12" s="1" customFormat="1" ht="110.25" x14ac:dyDescent="0.25">
      <c r="A27" s="12" t="s">
        <v>34</v>
      </c>
      <c r="B27" s="19">
        <v>650</v>
      </c>
      <c r="C27" s="30">
        <v>1</v>
      </c>
      <c r="D27" s="30">
        <v>4</v>
      </c>
      <c r="E27" s="31" t="s">
        <v>54</v>
      </c>
      <c r="F27" s="32" t="s">
        <v>43</v>
      </c>
      <c r="G27" s="20">
        <f>G28</f>
        <v>2477.6999999999998</v>
      </c>
      <c r="H27" s="33">
        <v>0</v>
      </c>
      <c r="I27" s="33">
        <v>0</v>
      </c>
    </row>
    <row r="28" spans="1:12" s="1" customFormat="1" x14ac:dyDescent="0.25">
      <c r="A28" s="12" t="s">
        <v>23</v>
      </c>
      <c r="B28" s="19">
        <v>650</v>
      </c>
      <c r="C28" s="30">
        <v>1</v>
      </c>
      <c r="D28" s="30">
        <v>4</v>
      </c>
      <c r="E28" s="31" t="s">
        <v>54</v>
      </c>
      <c r="F28" s="32" t="s">
        <v>55</v>
      </c>
      <c r="G28" s="20">
        <f>G29</f>
        <v>2477.6999999999998</v>
      </c>
      <c r="H28" s="33">
        <v>0</v>
      </c>
      <c r="I28" s="33">
        <v>0</v>
      </c>
    </row>
    <row r="29" spans="1:12" s="1" customFormat="1" x14ac:dyDescent="0.25">
      <c r="A29" s="12" t="s">
        <v>56</v>
      </c>
      <c r="B29" s="19">
        <v>650</v>
      </c>
      <c r="C29" s="30">
        <v>1</v>
      </c>
      <c r="D29" s="30">
        <v>4</v>
      </c>
      <c r="E29" s="31" t="s">
        <v>54</v>
      </c>
      <c r="F29" s="32" t="s">
        <v>57</v>
      </c>
      <c r="G29" s="20">
        <v>2477.6999999999998</v>
      </c>
      <c r="H29" s="33">
        <v>0</v>
      </c>
      <c r="I29" s="33">
        <v>0</v>
      </c>
    </row>
    <row r="30" spans="1:12" s="1" customFormat="1" x14ac:dyDescent="0.25">
      <c r="A30" s="12" t="s">
        <v>13</v>
      </c>
      <c r="B30" s="19">
        <v>650</v>
      </c>
      <c r="C30" s="30">
        <v>1</v>
      </c>
      <c r="D30" s="30">
        <v>13</v>
      </c>
      <c r="E30" s="31" t="s">
        <v>43</v>
      </c>
      <c r="F30" s="32" t="s">
        <v>43</v>
      </c>
      <c r="G30" s="20">
        <f>G31</f>
        <v>1012.9159999999999</v>
      </c>
      <c r="H30" s="33">
        <v>0</v>
      </c>
      <c r="I30" s="33">
        <v>0</v>
      </c>
    </row>
    <row r="31" spans="1:12" s="1" customFormat="1" ht="31.5" x14ac:dyDescent="0.25">
      <c r="A31" s="12" t="s">
        <v>27</v>
      </c>
      <c r="B31" s="19">
        <v>650</v>
      </c>
      <c r="C31" s="30">
        <v>1</v>
      </c>
      <c r="D31" s="30">
        <v>13</v>
      </c>
      <c r="E31" s="31" t="s">
        <v>44</v>
      </c>
      <c r="F31" s="32" t="s">
        <v>43</v>
      </c>
      <c r="G31" s="20">
        <f>G32</f>
        <v>1012.9159999999999</v>
      </c>
      <c r="H31" s="33">
        <v>0</v>
      </c>
      <c r="I31" s="33">
        <v>0</v>
      </c>
    </row>
    <row r="32" spans="1:12" s="1" customFormat="1" ht="50.25" customHeight="1" x14ac:dyDescent="0.25">
      <c r="A32" s="12" t="s">
        <v>28</v>
      </c>
      <c r="B32" s="19">
        <v>650</v>
      </c>
      <c r="C32" s="30">
        <v>1</v>
      </c>
      <c r="D32" s="30">
        <v>13</v>
      </c>
      <c r="E32" s="31" t="s">
        <v>45</v>
      </c>
      <c r="F32" s="32" t="s">
        <v>43</v>
      </c>
      <c r="G32" s="20">
        <f>G33+G36+G38</f>
        <v>1012.9159999999999</v>
      </c>
      <c r="H32" s="33">
        <v>0</v>
      </c>
      <c r="I32" s="33">
        <v>0</v>
      </c>
    </row>
    <row r="33" spans="1:9" s="1" customFormat="1" ht="31.5" x14ac:dyDescent="0.25">
      <c r="A33" s="12" t="s">
        <v>38</v>
      </c>
      <c r="B33" s="19">
        <v>650</v>
      </c>
      <c r="C33" s="30">
        <v>1</v>
      </c>
      <c r="D33" s="30">
        <v>13</v>
      </c>
      <c r="E33" s="31" t="s">
        <v>58</v>
      </c>
      <c r="F33" s="32" t="s">
        <v>43</v>
      </c>
      <c r="G33" s="20">
        <f>G34</f>
        <v>301.10000000000002</v>
      </c>
      <c r="H33" s="33">
        <v>0</v>
      </c>
      <c r="I33" s="33">
        <v>0</v>
      </c>
    </row>
    <row r="34" spans="1:9" s="1" customFormat="1" ht="47.25" x14ac:dyDescent="0.25">
      <c r="A34" s="12" t="s">
        <v>42</v>
      </c>
      <c r="B34" s="19">
        <v>650</v>
      </c>
      <c r="C34" s="30">
        <v>1</v>
      </c>
      <c r="D34" s="30">
        <v>13</v>
      </c>
      <c r="E34" s="31" t="s">
        <v>58</v>
      </c>
      <c r="F34" s="32" t="s">
        <v>59</v>
      </c>
      <c r="G34" s="20">
        <f>G35</f>
        <v>301.10000000000002</v>
      </c>
      <c r="H34" s="33">
        <v>0</v>
      </c>
      <c r="I34" s="33">
        <v>0</v>
      </c>
    </row>
    <row r="35" spans="1:9" s="1" customFormat="1" ht="47.25" x14ac:dyDescent="0.25">
      <c r="A35" s="12" t="s">
        <v>20</v>
      </c>
      <c r="B35" s="19">
        <v>650</v>
      </c>
      <c r="C35" s="30">
        <v>1</v>
      </c>
      <c r="D35" s="30">
        <v>13</v>
      </c>
      <c r="E35" s="31" t="s">
        <v>58</v>
      </c>
      <c r="F35" s="32" t="s">
        <v>60</v>
      </c>
      <c r="G35" s="20">
        <v>301.10000000000002</v>
      </c>
      <c r="H35" s="33">
        <v>0</v>
      </c>
      <c r="I35" s="33">
        <v>0</v>
      </c>
    </row>
    <row r="36" spans="1:9" s="1" customFormat="1" x14ac:dyDescent="0.25">
      <c r="A36" s="12" t="s">
        <v>17</v>
      </c>
      <c r="B36" s="19">
        <v>650</v>
      </c>
      <c r="C36" s="30">
        <v>1</v>
      </c>
      <c r="D36" s="30">
        <v>13</v>
      </c>
      <c r="E36" s="31" t="s">
        <v>58</v>
      </c>
      <c r="F36" s="32">
        <v>800</v>
      </c>
      <c r="G36" s="20">
        <f>G37</f>
        <v>70.400000000000006</v>
      </c>
      <c r="H36" s="33">
        <v>0</v>
      </c>
      <c r="I36" s="33">
        <v>0</v>
      </c>
    </row>
    <row r="37" spans="1:9" s="1" customFormat="1" ht="23.25" customHeight="1" x14ac:dyDescent="0.25">
      <c r="A37" s="12" t="s">
        <v>21</v>
      </c>
      <c r="B37" s="19">
        <v>650</v>
      </c>
      <c r="C37" s="30">
        <v>1</v>
      </c>
      <c r="D37" s="30">
        <v>13</v>
      </c>
      <c r="E37" s="31" t="s">
        <v>58</v>
      </c>
      <c r="F37" s="32">
        <v>850</v>
      </c>
      <c r="G37" s="20">
        <v>70.400000000000006</v>
      </c>
      <c r="H37" s="33">
        <v>0</v>
      </c>
      <c r="I37" s="33">
        <v>0</v>
      </c>
    </row>
    <row r="38" spans="1:9" s="1" customFormat="1" x14ac:dyDescent="0.25">
      <c r="A38" s="12" t="s">
        <v>31</v>
      </c>
      <c r="B38" s="19">
        <v>650</v>
      </c>
      <c r="C38" s="30">
        <v>1</v>
      </c>
      <c r="D38" s="30">
        <v>13</v>
      </c>
      <c r="E38" s="31" t="s">
        <v>61</v>
      </c>
      <c r="F38" s="32" t="s">
        <v>43</v>
      </c>
      <c r="G38" s="20">
        <f>G39+G41+G43</f>
        <v>641.41599999999994</v>
      </c>
      <c r="H38" s="33">
        <v>0</v>
      </c>
      <c r="I38" s="33">
        <v>0</v>
      </c>
    </row>
    <row r="39" spans="1:9" s="1" customFormat="1" ht="47.25" x14ac:dyDescent="0.25">
      <c r="A39" s="12" t="s">
        <v>42</v>
      </c>
      <c r="B39" s="19">
        <v>650</v>
      </c>
      <c r="C39" s="30">
        <v>1</v>
      </c>
      <c r="D39" s="30">
        <v>13</v>
      </c>
      <c r="E39" s="31" t="s">
        <v>61</v>
      </c>
      <c r="F39" s="32" t="s">
        <v>59</v>
      </c>
      <c r="G39" s="20">
        <f>G40</f>
        <v>547.74599999999998</v>
      </c>
      <c r="H39" s="33">
        <v>0</v>
      </c>
      <c r="I39" s="33">
        <v>0</v>
      </c>
    </row>
    <row r="40" spans="1:9" s="1" customFormat="1" ht="47.25" x14ac:dyDescent="0.25">
      <c r="A40" s="12" t="s">
        <v>20</v>
      </c>
      <c r="B40" s="19">
        <v>650</v>
      </c>
      <c r="C40" s="30">
        <v>1</v>
      </c>
      <c r="D40" s="30">
        <v>13</v>
      </c>
      <c r="E40" s="31" t="s">
        <v>61</v>
      </c>
      <c r="F40" s="32" t="s">
        <v>60</v>
      </c>
      <c r="G40" s="20">
        <v>547.74599999999998</v>
      </c>
      <c r="H40" s="33">
        <v>0</v>
      </c>
      <c r="I40" s="33">
        <v>0</v>
      </c>
    </row>
    <row r="41" spans="1:9" s="1" customFormat="1" ht="31.5" x14ac:dyDescent="0.25">
      <c r="A41" s="12" t="s">
        <v>40</v>
      </c>
      <c r="B41" s="19">
        <v>650</v>
      </c>
      <c r="C41" s="30">
        <v>1</v>
      </c>
      <c r="D41" s="30">
        <v>13</v>
      </c>
      <c r="E41" s="31" t="s">
        <v>61</v>
      </c>
      <c r="F41" s="32">
        <v>300</v>
      </c>
      <c r="G41" s="20">
        <f>G42</f>
        <v>42.5</v>
      </c>
      <c r="H41" s="33">
        <v>0</v>
      </c>
      <c r="I41" s="33">
        <v>0</v>
      </c>
    </row>
    <row r="42" spans="1:9" s="1" customFormat="1" x14ac:dyDescent="0.25">
      <c r="A42" s="12" t="s">
        <v>97</v>
      </c>
      <c r="B42" s="19">
        <v>650</v>
      </c>
      <c r="C42" s="30">
        <v>1</v>
      </c>
      <c r="D42" s="30">
        <v>13</v>
      </c>
      <c r="E42" s="31" t="s">
        <v>61</v>
      </c>
      <c r="F42" s="32">
        <v>360</v>
      </c>
      <c r="G42" s="20">
        <v>42.5</v>
      </c>
      <c r="H42" s="33">
        <v>0</v>
      </c>
      <c r="I42" s="33">
        <v>0</v>
      </c>
    </row>
    <row r="43" spans="1:9" s="1" customFormat="1" x14ac:dyDescent="0.25">
      <c r="A43" s="12" t="s">
        <v>17</v>
      </c>
      <c r="B43" s="19">
        <v>650</v>
      </c>
      <c r="C43" s="30">
        <v>1</v>
      </c>
      <c r="D43" s="30">
        <v>13</v>
      </c>
      <c r="E43" s="31" t="s">
        <v>61</v>
      </c>
      <c r="F43" s="32" t="s">
        <v>62</v>
      </c>
      <c r="G43" s="20">
        <f>G44</f>
        <v>51.17</v>
      </c>
      <c r="H43" s="33">
        <v>0</v>
      </c>
      <c r="I43" s="33">
        <v>0</v>
      </c>
    </row>
    <row r="44" spans="1:9" s="1" customFormat="1" ht="18" customHeight="1" x14ac:dyDescent="0.25">
      <c r="A44" s="12" t="s">
        <v>21</v>
      </c>
      <c r="B44" s="19">
        <v>650</v>
      </c>
      <c r="C44" s="30">
        <v>1</v>
      </c>
      <c r="D44" s="30">
        <v>13</v>
      </c>
      <c r="E44" s="31" t="s">
        <v>61</v>
      </c>
      <c r="F44" s="32" t="s">
        <v>63</v>
      </c>
      <c r="G44" s="20">
        <v>51.17</v>
      </c>
      <c r="H44" s="33">
        <v>0</v>
      </c>
      <c r="I44" s="33">
        <v>0</v>
      </c>
    </row>
    <row r="45" spans="1:9" s="1" customFormat="1" x14ac:dyDescent="0.25">
      <c r="A45" s="23" t="s">
        <v>36</v>
      </c>
      <c r="B45" s="24">
        <v>650</v>
      </c>
      <c r="C45" s="26">
        <v>2</v>
      </c>
      <c r="D45" s="26"/>
      <c r="E45" s="27" t="s">
        <v>43</v>
      </c>
      <c r="F45" s="28" t="s">
        <v>43</v>
      </c>
      <c r="G45" s="25">
        <f t="shared" ref="G45:I50" si="0">G46</f>
        <v>333.79399999999998</v>
      </c>
      <c r="H45" s="29">
        <f t="shared" si="0"/>
        <v>333.79399999999998</v>
      </c>
      <c r="I45" s="29">
        <f t="shared" si="0"/>
        <v>333.79399999999998</v>
      </c>
    </row>
    <row r="46" spans="1:9" s="1" customFormat="1" ht="31.5" x14ac:dyDescent="0.25">
      <c r="A46" s="12" t="s">
        <v>37</v>
      </c>
      <c r="B46" s="19">
        <v>650</v>
      </c>
      <c r="C46" s="30">
        <v>2</v>
      </c>
      <c r="D46" s="30">
        <v>3</v>
      </c>
      <c r="E46" s="31" t="s">
        <v>43</v>
      </c>
      <c r="F46" s="32" t="s">
        <v>43</v>
      </c>
      <c r="G46" s="20">
        <f t="shared" si="0"/>
        <v>333.79399999999998</v>
      </c>
      <c r="H46" s="20">
        <f t="shared" si="0"/>
        <v>333.79399999999998</v>
      </c>
      <c r="I46" s="59">
        <f t="shared" si="0"/>
        <v>333.79399999999998</v>
      </c>
    </row>
    <row r="47" spans="1:9" s="1" customFormat="1" ht="31.5" x14ac:dyDescent="0.25">
      <c r="A47" s="12" t="s">
        <v>27</v>
      </c>
      <c r="B47" s="19">
        <v>650</v>
      </c>
      <c r="C47" s="30">
        <v>2</v>
      </c>
      <c r="D47" s="30">
        <v>3</v>
      </c>
      <c r="E47" s="31" t="s">
        <v>44</v>
      </c>
      <c r="F47" s="32" t="s">
        <v>43</v>
      </c>
      <c r="G47" s="20">
        <f t="shared" si="0"/>
        <v>333.79399999999998</v>
      </c>
      <c r="H47" s="20">
        <f t="shared" si="0"/>
        <v>333.79399999999998</v>
      </c>
      <c r="I47" s="59">
        <f t="shared" si="0"/>
        <v>333.79399999999998</v>
      </c>
    </row>
    <row r="48" spans="1:9" s="1" customFormat="1" ht="47.25" x14ac:dyDescent="0.25">
      <c r="A48" s="12" t="s">
        <v>64</v>
      </c>
      <c r="B48" s="19">
        <v>650</v>
      </c>
      <c r="C48" s="30">
        <v>2</v>
      </c>
      <c r="D48" s="30">
        <v>3</v>
      </c>
      <c r="E48" s="31" t="s">
        <v>65</v>
      </c>
      <c r="F48" s="32" t="s">
        <v>43</v>
      </c>
      <c r="G48" s="20">
        <f t="shared" si="0"/>
        <v>333.79399999999998</v>
      </c>
      <c r="H48" s="20">
        <f t="shared" si="0"/>
        <v>333.79399999999998</v>
      </c>
      <c r="I48" s="59">
        <f t="shared" si="0"/>
        <v>333.79399999999998</v>
      </c>
    </row>
    <row r="49" spans="1:9" s="1" customFormat="1" ht="65.25" customHeight="1" x14ac:dyDescent="0.25">
      <c r="A49" s="12" t="s">
        <v>86</v>
      </c>
      <c r="B49" s="19">
        <v>650</v>
      </c>
      <c r="C49" s="30">
        <v>2</v>
      </c>
      <c r="D49" s="30">
        <v>3</v>
      </c>
      <c r="E49" s="31" t="s">
        <v>66</v>
      </c>
      <c r="F49" s="32" t="s">
        <v>43</v>
      </c>
      <c r="G49" s="20">
        <f t="shared" si="0"/>
        <v>333.79399999999998</v>
      </c>
      <c r="H49" s="20">
        <f t="shared" si="0"/>
        <v>333.79399999999998</v>
      </c>
      <c r="I49" s="59">
        <f t="shared" si="0"/>
        <v>333.79399999999998</v>
      </c>
    </row>
    <row r="50" spans="1:9" s="1" customFormat="1" ht="94.5" x14ac:dyDescent="0.25">
      <c r="A50" s="12" t="s">
        <v>15</v>
      </c>
      <c r="B50" s="19">
        <v>650</v>
      </c>
      <c r="C50" s="30">
        <v>2</v>
      </c>
      <c r="D50" s="30">
        <v>3</v>
      </c>
      <c r="E50" s="31" t="s">
        <v>66</v>
      </c>
      <c r="F50" s="32" t="s">
        <v>48</v>
      </c>
      <c r="G50" s="20">
        <f t="shared" si="0"/>
        <v>333.79399999999998</v>
      </c>
      <c r="H50" s="20">
        <f t="shared" si="0"/>
        <v>333.79399999999998</v>
      </c>
      <c r="I50" s="59">
        <f t="shared" si="0"/>
        <v>333.79399999999998</v>
      </c>
    </row>
    <row r="51" spans="1:9" s="1" customFormat="1" ht="47.25" x14ac:dyDescent="0.25">
      <c r="A51" s="12" t="s">
        <v>16</v>
      </c>
      <c r="B51" s="19">
        <v>650</v>
      </c>
      <c r="C51" s="30">
        <v>2</v>
      </c>
      <c r="D51" s="30">
        <v>3</v>
      </c>
      <c r="E51" s="31" t="s">
        <v>66</v>
      </c>
      <c r="F51" s="32" t="s">
        <v>49</v>
      </c>
      <c r="G51" s="20">
        <v>333.79399999999998</v>
      </c>
      <c r="H51" s="20">
        <f>G51</f>
        <v>333.79399999999998</v>
      </c>
      <c r="I51" s="59">
        <f>G51</f>
        <v>333.79399999999998</v>
      </c>
    </row>
    <row r="52" spans="1:9" s="1" customFormat="1" ht="31.5" x14ac:dyDescent="0.25">
      <c r="A52" s="23" t="s">
        <v>30</v>
      </c>
      <c r="B52" s="24">
        <v>650</v>
      </c>
      <c r="C52" s="26">
        <v>3</v>
      </c>
      <c r="D52" s="26"/>
      <c r="E52" s="27" t="s">
        <v>43</v>
      </c>
      <c r="F52" s="28" t="s">
        <v>43</v>
      </c>
      <c r="G52" s="25">
        <f>G53+G59</f>
        <v>435.6</v>
      </c>
      <c r="H52" s="29">
        <v>0</v>
      </c>
      <c r="I52" s="29">
        <v>0</v>
      </c>
    </row>
    <row r="53" spans="1:9" s="1" customFormat="1" x14ac:dyDescent="0.25">
      <c r="A53" s="45" t="s">
        <v>87</v>
      </c>
      <c r="B53" s="46">
        <v>650</v>
      </c>
      <c r="C53" s="47">
        <v>3</v>
      </c>
      <c r="D53" s="48">
        <v>9</v>
      </c>
      <c r="E53" s="49"/>
      <c r="F53" s="50"/>
      <c r="G53" s="20">
        <f t="shared" ref="G53:I57" si="1">G54</f>
        <v>59.6</v>
      </c>
      <c r="H53" s="33">
        <f t="shared" si="1"/>
        <v>0</v>
      </c>
      <c r="I53" s="33">
        <f t="shared" si="1"/>
        <v>0</v>
      </c>
    </row>
    <row r="54" spans="1:9" s="1" customFormat="1" x14ac:dyDescent="0.25">
      <c r="A54" s="51" t="s">
        <v>27</v>
      </c>
      <c r="B54" s="46">
        <v>650</v>
      </c>
      <c r="C54" s="47">
        <v>3</v>
      </c>
      <c r="D54" s="48">
        <v>9</v>
      </c>
      <c r="E54" s="52" t="s">
        <v>88</v>
      </c>
      <c r="F54" s="50"/>
      <c r="G54" s="20">
        <f t="shared" si="1"/>
        <v>59.6</v>
      </c>
      <c r="H54" s="33">
        <f t="shared" si="1"/>
        <v>0</v>
      </c>
      <c r="I54" s="33">
        <f t="shared" si="1"/>
        <v>0</v>
      </c>
    </row>
    <row r="55" spans="1:9" s="1" customFormat="1" x14ac:dyDescent="0.25">
      <c r="A55" s="53" t="s">
        <v>23</v>
      </c>
      <c r="B55" s="46">
        <v>650</v>
      </c>
      <c r="C55" s="47">
        <v>3</v>
      </c>
      <c r="D55" s="48">
        <v>9</v>
      </c>
      <c r="E55" s="52" t="s">
        <v>89</v>
      </c>
      <c r="F55" s="50"/>
      <c r="G55" s="20">
        <f t="shared" si="1"/>
        <v>59.6</v>
      </c>
      <c r="H55" s="33">
        <f t="shared" si="1"/>
        <v>0</v>
      </c>
      <c r="I55" s="33">
        <f t="shared" si="1"/>
        <v>0</v>
      </c>
    </row>
    <row r="56" spans="1:9" s="1" customFormat="1" ht="95.25" customHeight="1" x14ac:dyDescent="0.25">
      <c r="A56" s="45" t="s">
        <v>34</v>
      </c>
      <c r="B56" s="46">
        <v>650</v>
      </c>
      <c r="C56" s="47">
        <v>3</v>
      </c>
      <c r="D56" s="48">
        <v>9</v>
      </c>
      <c r="E56" s="52" t="s">
        <v>90</v>
      </c>
      <c r="F56" s="50"/>
      <c r="G56" s="20">
        <f t="shared" si="1"/>
        <v>59.6</v>
      </c>
      <c r="H56" s="33">
        <f t="shared" si="1"/>
        <v>0</v>
      </c>
      <c r="I56" s="33">
        <f t="shared" si="1"/>
        <v>0</v>
      </c>
    </row>
    <row r="57" spans="1:9" s="1" customFormat="1" x14ac:dyDescent="0.25">
      <c r="A57" s="53" t="s">
        <v>91</v>
      </c>
      <c r="B57" s="46">
        <v>650</v>
      </c>
      <c r="C57" s="47">
        <v>3</v>
      </c>
      <c r="D57" s="48">
        <v>9</v>
      </c>
      <c r="E57" s="52" t="s">
        <v>90</v>
      </c>
      <c r="F57" s="50">
        <v>500</v>
      </c>
      <c r="G57" s="20">
        <f t="shared" si="1"/>
        <v>59.6</v>
      </c>
      <c r="H57" s="33">
        <f t="shared" si="1"/>
        <v>0</v>
      </c>
      <c r="I57" s="33">
        <f t="shared" si="1"/>
        <v>0</v>
      </c>
    </row>
    <row r="58" spans="1:9" s="1" customFormat="1" x14ac:dyDescent="0.25">
      <c r="A58" s="53" t="s">
        <v>92</v>
      </c>
      <c r="B58" s="46">
        <v>650</v>
      </c>
      <c r="C58" s="47">
        <v>3</v>
      </c>
      <c r="D58" s="48">
        <v>9</v>
      </c>
      <c r="E58" s="52" t="s">
        <v>90</v>
      </c>
      <c r="F58" s="50">
        <v>540</v>
      </c>
      <c r="G58" s="20">
        <v>59.6</v>
      </c>
      <c r="H58" s="33">
        <v>0</v>
      </c>
      <c r="I58" s="33">
        <v>0</v>
      </c>
    </row>
    <row r="59" spans="1:9" s="5" customFormat="1" ht="63" x14ac:dyDescent="0.25">
      <c r="A59" s="12" t="s">
        <v>93</v>
      </c>
      <c r="B59" s="19">
        <v>650</v>
      </c>
      <c r="C59" s="30">
        <v>3</v>
      </c>
      <c r="D59" s="30">
        <v>10</v>
      </c>
      <c r="E59" s="31" t="s">
        <v>43</v>
      </c>
      <c r="F59" s="32" t="s">
        <v>43</v>
      </c>
      <c r="G59" s="20">
        <f>G60</f>
        <v>376</v>
      </c>
      <c r="H59" s="33">
        <f t="shared" ref="H59:I63" si="2">H60</f>
        <v>0</v>
      </c>
      <c r="I59" s="33">
        <f t="shared" si="2"/>
        <v>0</v>
      </c>
    </row>
    <row r="60" spans="1:9" s="5" customFormat="1" ht="31.5" x14ac:dyDescent="0.25">
      <c r="A60" s="12" t="s">
        <v>27</v>
      </c>
      <c r="B60" s="19">
        <v>650</v>
      </c>
      <c r="C60" s="30">
        <v>3</v>
      </c>
      <c r="D60" s="30">
        <v>10</v>
      </c>
      <c r="E60" s="31" t="s">
        <v>52</v>
      </c>
      <c r="F60" s="32" t="s">
        <v>43</v>
      </c>
      <c r="G60" s="20">
        <f>G61</f>
        <v>376</v>
      </c>
      <c r="H60" s="33">
        <f t="shared" si="2"/>
        <v>0</v>
      </c>
      <c r="I60" s="33">
        <f t="shared" si="2"/>
        <v>0</v>
      </c>
    </row>
    <row r="61" spans="1:9" s="5" customFormat="1" x14ac:dyDescent="0.25">
      <c r="A61" s="12" t="s">
        <v>23</v>
      </c>
      <c r="B61" s="19">
        <v>650</v>
      </c>
      <c r="C61" s="30">
        <v>3</v>
      </c>
      <c r="D61" s="30">
        <v>10</v>
      </c>
      <c r="E61" s="31" t="s">
        <v>53</v>
      </c>
      <c r="F61" s="32" t="s">
        <v>43</v>
      </c>
      <c r="G61" s="20">
        <f>G62</f>
        <v>376</v>
      </c>
      <c r="H61" s="33">
        <f>H5</f>
        <v>0</v>
      </c>
      <c r="I61" s="33">
        <f>I62</f>
        <v>0</v>
      </c>
    </row>
    <row r="62" spans="1:9" s="5" customFormat="1" ht="110.25" x14ac:dyDescent="0.25">
      <c r="A62" s="12" t="s">
        <v>34</v>
      </c>
      <c r="B62" s="19">
        <v>650</v>
      </c>
      <c r="C62" s="30">
        <v>3</v>
      </c>
      <c r="D62" s="30">
        <v>10</v>
      </c>
      <c r="E62" s="31" t="s">
        <v>54</v>
      </c>
      <c r="F62" s="32" t="s">
        <v>43</v>
      </c>
      <c r="G62" s="20">
        <f>G63</f>
        <v>376</v>
      </c>
      <c r="H62" s="33">
        <f>H63</f>
        <v>0</v>
      </c>
      <c r="I62" s="33">
        <f>I63</f>
        <v>0</v>
      </c>
    </row>
    <row r="63" spans="1:9" s="7" customFormat="1" x14ac:dyDescent="0.25">
      <c r="A63" s="12" t="s">
        <v>23</v>
      </c>
      <c r="B63" s="19">
        <v>650</v>
      </c>
      <c r="C63" s="30">
        <v>3</v>
      </c>
      <c r="D63" s="30">
        <v>10</v>
      </c>
      <c r="E63" s="31" t="s">
        <v>54</v>
      </c>
      <c r="F63" s="32" t="s">
        <v>55</v>
      </c>
      <c r="G63" s="20">
        <f>G64</f>
        <v>376</v>
      </c>
      <c r="H63" s="34">
        <f t="shared" si="2"/>
        <v>0</v>
      </c>
      <c r="I63" s="34">
        <f t="shared" si="2"/>
        <v>0</v>
      </c>
    </row>
    <row r="64" spans="1:9" s="5" customFormat="1" x14ac:dyDescent="0.25">
      <c r="A64" s="12" t="s">
        <v>56</v>
      </c>
      <c r="B64" s="19">
        <v>650</v>
      </c>
      <c r="C64" s="30">
        <v>3</v>
      </c>
      <c r="D64" s="30">
        <v>10</v>
      </c>
      <c r="E64" s="31" t="s">
        <v>54</v>
      </c>
      <c r="F64" s="32" t="s">
        <v>57</v>
      </c>
      <c r="G64" s="20">
        <v>376</v>
      </c>
      <c r="H64" s="33">
        <v>0</v>
      </c>
      <c r="I64" s="33">
        <v>0</v>
      </c>
    </row>
    <row r="65" spans="1:9" s="5" customFormat="1" x14ac:dyDescent="0.25">
      <c r="A65" s="23" t="s">
        <v>9</v>
      </c>
      <c r="B65" s="24">
        <v>650</v>
      </c>
      <c r="C65" s="26">
        <v>4</v>
      </c>
      <c r="D65" s="26"/>
      <c r="E65" s="27" t="s">
        <v>43</v>
      </c>
      <c r="F65" s="28" t="s">
        <v>43</v>
      </c>
      <c r="G65" s="25">
        <f>G66+G72+G82</f>
        <v>5561.4870000000001</v>
      </c>
      <c r="H65" s="35">
        <f>H66</f>
        <v>0</v>
      </c>
      <c r="I65" s="35">
        <f>I66</f>
        <v>0</v>
      </c>
    </row>
    <row r="66" spans="1:9" s="5" customFormat="1" x14ac:dyDescent="0.25">
      <c r="A66" s="12" t="s">
        <v>10</v>
      </c>
      <c r="B66" s="19">
        <v>650</v>
      </c>
      <c r="C66" s="30">
        <v>4</v>
      </c>
      <c r="D66" s="30">
        <v>8</v>
      </c>
      <c r="E66" s="31" t="s">
        <v>43</v>
      </c>
      <c r="F66" s="32" t="s">
        <v>43</v>
      </c>
      <c r="G66" s="20">
        <f>G67</f>
        <v>1580.75</v>
      </c>
      <c r="H66" s="33">
        <v>0</v>
      </c>
      <c r="I66" s="33">
        <v>0</v>
      </c>
    </row>
    <row r="67" spans="1:9" s="1" customFormat="1" ht="31.5" x14ac:dyDescent="0.25">
      <c r="A67" s="12" t="s">
        <v>27</v>
      </c>
      <c r="B67" s="19">
        <v>650</v>
      </c>
      <c r="C67" s="30">
        <v>4</v>
      </c>
      <c r="D67" s="30">
        <v>8</v>
      </c>
      <c r="E67" s="31" t="s">
        <v>52</v>
      </c>
      <c r="F67" s="32" t="s">
        <v>43</v>
      </c>
      <c r="G67" s="20">
        <f>G68</f>
        <v>1580.75</v>
      </c>
      <c r="H67" s="33">
        <v>0</v>
      </c>
      <c r="I67" s="33">
        <v>0</v>
      </c>
    </row>
    <row r="68" spans="1:9" s="1" customFormat="1" x14ac:dyDescent="0.25">
      <c r="A68" s="12" t="s">
        <v>23</v>
      </c>
      <c r="B68" s="19">
        <v>650</v>
      </c>
      <c r="C68" s="30">
        <v>4</v>
      </c>
      <c r="D68" s="30">
        <v>8</v>
      </c>
      <c r="E68" s="31" t="s">
        <v>53</v>
      </c>
      <c r="F68" s="32" t="s">
        <v>43</v>
      </c>
      <c r="G68" s="20">
        <f>G69</f>
        <v>1580.75</v>
      </c>
      <c r="H68" s="33">
        <v>0</v>
      </c>
      <c r="I68" s="33">
        <v>0</v>
      </c>
    </row>
    <row r="69" spans="1:9" s="1" customFormat="1" ht="110.25" x14ac:dyDescent="0.25">
      <c r="A69" s="12" t="s">
        <v>34</v>
      </c>
      <c r="B69" s="19">
        <v>650</v>
      </c>
      <c r="C69" s="30">
        <v>4</v>
      </c>
      <c r="D69" s="30">
        <v>8</v>
      </c>
      <c r="E69" s="31" t="s">
        <v>54</v>
      </c>
      <c r="F69" s="32" t="s">
        <v>43</v>
      </c>
      <c r="G69" s="20">
        <f>G70</f>
        <v>1580.75</v>
      </c>
      <c r="H69" s="33">
        <v>0</v>
      </c>
      <c r="I69" s="33">
        <v>0</v>
      </c>
    </row>
    <row r="70" spans="1:9" s="1" customFormat="1" x14ac:dyDescent="0.25">
      <c r="A70" s="12" t="s">
        <v>23</v>
      </c>
      <c r="B70" s="19">
        <v>650</v>
      </c>
      <c r="C70" s="30">
        <v>4</v>
      </c>
      <c r="D70" s="30">
        <v>8</v>
      </c>
      <c r="E70" s="31" t="s">
        <v>54</v>
      </c>
      <c r="F70" s="32" t="s">
        <v>55</v>
      </c>
      <c r="G70" s="20">
        <f>G71</f>
        <v>1580.75</v>
      </c>
      <c r="H70" s="33">
        <v>0</v>
      </c>
      <c r="I70" s="33">
        <v>0</v>
      </c>
    </row>
    <row r="71" spans="1:9" s="1" customFormat="1" x14ac:dyDescent="0.25">
      <c r="A71" s="12" t="s">
        <v>56</v>
      </c>
      <c r="B71" s="19">
        <v>650</v>
      </c>
      <c r="C71" s="30">
        <v>4</v>
      </c>
      <c r="D71" s="30">
        <v>8</v>
      </c>
      <c r="E71" s="31" t="s">
        <v>54</v>
      </c>
      <c r="F71" s="32" t="s">
        <v>57</v>
      </c>
      <c r="G71" s="20">
        <v>1580.75</v>
      </c>
      <c r="H71" s="33">
        <v>0</v>
      </c>
      <c r="I71" s="33">
        <v>0</v>
      </c>
    </row>
    <row r="72" spans="1:9" s="1" customFormat="1" x14ac:dyDescent="0.25">
      <c r="A72" s="12" t="s">
        <v>19</v>
      </c>
      <c r="B72" s="19">
        <v>650</v>
      </c>
      <c r="C72" s="30">
        <v>4</v>
      </c>
      <c r="D72" s="30">
        <v>9</v>
      </c>
      <c r="E72" s="31" t="s">
        <v>43</v>
      </c>
      <c r="F72" s="32" t="s">
        <v>43</v>
      </c>
      <c r="G72" s="20">
        <f>G73</f>
        <v>3774.5369999999998</v>
      </c>
      <c r="H72" s="33">
        <v>0</v>
      </c>
      <c r="I72" s="33">
        <v>0</v>
      </c>
    </row>
    <row r="73" spans="1:9" s="1" customFormat="1" ht="47.25" x14ac:dyDescent="0.25">
      <c r="A73" s="12" t="s">
        <v>94</v>
      </c>
      <c r="B73" s="19">
        <v>650</v>
      </c>
      <c r="C73" s="30">
        <v>4</v>
      </c>
      <c r="D73" s="30">
        <v>9</v>
      </c>
      <c r="E73" s="31" t="s">
        <v>67</v>
      </c>
      <c r="F73" s="32" t="s">
        <v>43</v>
      </c>
      <c r="G73" s="20">
        <f>G74+G78</f>
        <v>3774.5369999999998</v>
      </c>
      <c r="H73" s="33">
        <f>H74</f>
        <v>0</v>
      </c>
      <c r="I73" s="33">
        <f t="shared" ref="I73:I76" si="3">H73</f>
        <v>0</v>
      </c>
    </row>
    <row r="74" spans="1:9" s="1" customFormat="1" ht="31.5" x14ac:dyDescent="0.25">
      <c r="A74" s="12" t="s">
        <v>95</v>
      </c>
      <c r="B74" s="19">
        <v>650</v>
      </c>
      <c r="C74" s="30">
        <v>4</v>
      </c>
      <c r="D74" s="30">
        <v>9</v>
      </c>
      <c r="E74" s="31" t="s">
        <v>68</v>
      </c>
      <c r="F74" s="32" t="s">
        <v>43</v>
      </c>
      <c r="G74" s="20">
        <f>G75</f>
        <v>3705</v>
      </c>
      <c r="H74" s="33">
        <f>H75</f>
        <v>0</v>
      </c>
      <c r="I74" s="33">
        <f t="shared" si="3"/>
        <v>0</v>
      </c>
    </row>
    <row r="75" spans="1:9" s="1" customFormat="1" x14ac:dyDescent="0.25">
      <c r="A75" s="12" t="s">
        <v>29</v>
      </c>
      <c r="B75" s="19">
        <v>650</v>
      </c>
      <c r="C75" s="30">
        <v>4</v>
      </c>
      <c r="D75" s="30">
        <v>9</v>
      </c>
      <c r="E75" s="31" t="s">
        <v>69</v>
      </c>
      <c r="F75" s="32" t="s">
        <v>43</v>
      </c>
      <c r="G75" s="20">
        <f>G76</f>
        <v>3705</v>
      </c>
      <c r="H75" s="33">
        <f>H76</f>
        <v>0</v>
      </c>
      <c r="I75" s="33">
        <f t="shared" si="3"/>
        <v>0</v>
      </c>
    </row>
    <row r="76" spans="1:9" s="1" customFormat="1" ht="47.25" x14ac:dyDescent="0.25">
      <c r="A76" s="12" t="s">
        <v>42</v>
      </c>
      <c r="B76" s="19">
        <v>650</v>
      </c>
      <c r="C76" s="30">
        <v>4</v>
      </c>
      <c r="D76" s="30">
        <v>9</v>
      </c>
      <c r="E76" s="31" t="s">
        <v>69</v>
      </c>
      <c r="F76" s="32" t="s">
        <v>59</v>
      </c>
      <c r="G76" s="20">
        <f>G77</f>
        <v>3705</v>
      </c>
      <c r="H76" s="33">
        <f>H77</f>
        <v>0</v>
      </c>
      <c r="I76" s="33">
        <f t="shared" si="3"/>
        <v>0</v>
      </c>
    </row>
    <row r="77" spans="1:9" s="1" customFormat="1" ht="47.25" x14ac:dyDescent="0.25">
      <c r="A77" s="12" t="s">
        <v>20</v>
      </c>
      <c r="B77" s="19">
        <v>650</v>
      </c>
      <c r="C77" s="30">
        <v>4</v>
      </c>
      <c r="D77" s="30">
        <v>9</v>
      </c>
      <c r="E77" s="31" t="s">
        <v>69</v>
      </c>
      <c r="F77" s="32" t="s">
        <v>60</v>
      </c>
      <c r="G77" s="20">
        <v>3705</v>
      </c>
      <c r="H77" s="33">
        <v>0</v>
      </c>
      <c r="I77" s="33">
        <f>H77</f>
        <v>0</v>
      </c>
    </row>
    <row r="78" spans="1:9" s="1" customFormat="1" ht="31.5" x14ac:dyDescent="0.25">
      <c r="A78" s="12" t="s">
        <v>98</v>
      </c>
      <c r="B78" s="19">
        <v>650</v>
      </c>
      <c r="C78" s="30">
        <v>4</v>
      </c>
      <c r="D78" s="30">
        <v>9</v>
      </c>
      <c r="E78" s="31">
        <v>100300000</v>
      </c>
      <c r="F78" s="32"/>
      <c r="G78" s="20">
        <f>G79</f>
        <v>69.537000000000006</v>
      </c>
      <c r="H78" s="33">
        <v>0</v>
      </c>
      <c r="I78" s="33">
        <f>H78</f>
        <v>0</v>
      </c>
    </row>
    <row r="79" spans="1:9" s="1" customFormat="1" x14ac:dyDescent="0.25">
      <c r="A79" s="12" t="s">
        <v>31</v>
      </c>
      <c r="B79" s="19">
        <v>650</v>
      </c>
      <c r="C79" s="30">
        <v>4</v>
      </c>
      <c r="D79" s="30">
        <v>9</v>
      </c>
      <c r="E79" s="31">
        <v>100399990</v>
      </c>
      <c r="F79" s="32"/>
      <c r="G79" s="20">
        <f>G80</f>
        <v>69.537000000000006</v>
      </c>
      <c r="H79" s="33">
        <v>0</v>
      </c>
      <c r="I79" s="33">
        <f>H79</f>
        <v>0</v>
      </c>
    </row>
    <row r="80" spans="1:9" s="1" customFormat="1" ht="47.25" x14ac:dyDescent="0.25">
      <c r="A80" s="12" t="s">
        <v>42</v>
      </c>
      <c r="B80" s="19">
        <v>650</v>
      </c>
      <c r="C80" s="30">
        <v>4</v>
      </c>
      <c r="D80" s="30">
        <v>9</v>
      </c>
      <c r="E80" s="31">
        <v>100399990</v>
      </c>
      <c r="F80" s="32">
        <v>200</v>
      </c>
      <c r="G80" s="20">
        <f>G81</f>
        <v>69.537000000000006</v>
      </c>
      <c r="H80" s="33">
        <v>0</v>
      </c>
      <c r="I80" s="33">
        <f>H80</f>
        <v>0</v>
      </c>
    </row>
    <row r="81" spans="1:13" s="1" customFormat="1" ht="47.25" x14ac:dyDescent="0.25">
      <c r="A81" s="12" t="s">
        <v>20</v>
      </c>
      <c r="B81" s="19">
        <v>650</v>
      </c>
      <c r="C81" s="30">
        <v>4</v>
      </c>
      <c r="D81" s="30">
        <v>9</v>
      </c>
      <c r="E81" s="31">
        <v>100399990</v>
      </c>
      <c r="F81" s="32" t="s">
        <v>60</v>
      </c>
      <c r="G81" s="20">
        <v>69.537000000000006</v>
      </c>
      <c r="H81" s="33">
        <v>0</v>
      </c>
      <c r="I81" s="33">
        <f>H81</f>
        <v>0</v>
      </c>
    </row>
    <row r="82" spans="1:13" s="1" customFormat="1" x14ac:dyDescent="0.25">
      <c r="A82" s="12" t="s">
        <v>18</v>
      </c>
      <c r="B82" s="19">
        <v>650</v>
      </c>
      <c r="C82" s="30">
        <v>4</v>
      </c>
      <c r="D82" s="30">
        <v>10</v>
      </c>
      <c r="E82" s="31" t="s">
        <v>43</v>
      </c>
      <c r="F82" s="32" t="s">
        <v>43</v>
      </c>
      <c r="G82" s="20">
        <f>G83</f>
        <v>206.2</v>
      </c>
      <c r="H82" s="33">
        <v>0</v>
      </c>
      <c r="I82" s="33">
        <v>0</v>
      </c>
    </row>
    <row r="83" spans="1:13" s="1" customFormat="1" ht="31.5" x14ac:dyDescent="0.25">
      <c r="A83" s="12" t="s">
        <v>27</v>
      </c>
      <c r="B83" s="19">
        <v>650</v>
      </c>
      <c r="C83" s="30">
        <v>4</v>
      </c>
      <c r="D83" s="30">
        <v>10</v>
      </c>
      <c r="E83" s="31" t="s">
        <v>44</v>
      </c>
      <c r="F83" s="32" t="s">
        <v>43</v>
      </c>
      <c r="G83" s="20">
        <f>G87</f>
        <v>206.2</v>
      </c>
      <c r="H83" s="33">
        <v>0</v>
      </c>
      <c r="I83" s="33">
        <v>0</v>
      </c>
    </row>
    <row r="84" spans="1:13" s="1" customFormat="1" ht="51" customHeight="1" x14ac:dyDescent="0.25">
      <c r="A84" s="12" t="s">
        <v>28</v>
      </c>
      <c r="B84" s="19">
        <v>650</v>
      </c>
      <c r="C84" s="30">
        <v>4</v>
      </c>
      <c r="D84" s="30">
        <v>10</v>
      </c>
      <c r="E84" s="31" t="s">
        <v>45</v>
      </c>
      <c r="F84" s="32" t="s">
        <v>43</v>
      </c>
      <c r="G84" s="20">
        <f>G85</f>
        <v>206.2</v>
      </c>
      <c r="H84" s="33">
        <v>0</v>
      </c>
      <c r="I84" s="33">
        <v>0</v>
      </c>
    </row>
    <row r="85" spans="1:13" s="1" customFormat="1" ht="31.5" x14ac:dyDescent="0.25">
      <c r="A85" s="12" t="s">
        <v>38</v>
      </c>
      <c r="B85" s="19">
        <v>650</v>
      </c>
      <c r="C85" s="30">
        <v>4</v>
      </c>
      <c r="D85" s="30">
        <v>10</v>
      </c>
      <c r="E85" s="31" t="s">
        <v>58</v>
      </c>
      <c r="F85" s="32" t="s">
        <v>43</v>
      </c>
      <c r="G85" s="20">
        <f>G86</f>
        <v>206.2</v>
      </c>
      <c r="H85" s="33">
        <v>0</v>
      </c>
      <c r="I85" s="33">
        <v>0</v>
      </c>
    </row>
    <row r="86" spans="1:13" s="1" customFormat="1" ht="47.25" x14ac:dyDescent="0.25">
      <c r="A86" s="12" t="s">
        <v>42</v>
      </c>
      <c r="B86" s="19">
        <v>650</v>
      </c>
      <c r="C86" s="30">
        <v>4</v>
      </c>
      <c r="D86" s="30">
        <v>10</v>
      </c>
      <c r="E86" s="31" t="s">
        <v>58</v>
      </c>
      <c r="F86" s="32" t="s">
        <v>59</v>
      </c>
      <c r="G86" s="20">
        <f>G87</f>
        <v>206.2</v>
      </c>
      <c r="H86" s="33">
        <v>0</v>
      </c>
      <c r="I86" s="33">
        <v>0</v>
      </c>
    </row>
    <row r="87" spans="1:13" s="1" customFormat="1" ht="47.25" x14ac:dyDescent="0.25">
      <c r="A87" s="12" t="s">
        <v>20</v>
      </c>
      <c r="B87" s="19">
        <v>650</v>
      </c>
      <c r="C87" s="30">
        <v>4</v>
      </c>
      <c r="D87" s="30">
        <v>10</v>
      </c>
      <c r="E87" s="31" t="s">
        <v>58</v>
      </c>
      <c r="F87" s="32" t="s">
        <v>60</v>
      </c>
      <c r="G87" s="20">
        <v>206.2</v>
      </c>
      <c r="H87" s="33">
        <v>0</v>
      </c>
      <c r="I87" s="33">
        <v>0</v>
      </c>
    </row>
    <row r="88" spans="1:13" s="1" customFormat="1" x14ac:dyDescent="0.25">
      <c r="A88" s="23" t="s">
        <v>70</v>
      </c>
      <c r="B88" s="24">
        <v>650</v>
      </c>
      <c r="C88" s="26">
        <v>5</v>
      </c>
      <c r="D88" s="26"/>
      <c r="E88" s="27" t="s">
        <v>43</v>
      </c>
      <c r="F88" s="28" t="s">
        <v>43</v>
      </c>
      <c r="G88" s="25">
        <f>G89+G96+G102</f>
        <v>6091.1759999999995</v>
      </c>
      <c r="H88" s="29">
        <v>0</v>
      </c>
      <c r="I88" s="29">
        <v>0</v>
      </c>
    </row>
    <row r="89" spans="1:13" s="1" customFormat="1" x14ac:dyDescent="0.25">
      <c r="A89" s="12" t="s">
        <v>11</v>
      </c>
      <c r="B89" s="19">
        <v>650</v>
      </c>
      <c r="C89" s="30">
        <v>5</v>
      </c>
      <c r="D89" s="30">
        <v>1</v>
      </c>
      <c r="E89" s="31" t="s">
        <v>43</v>
      </c>
      <c r="F89" s="32" t="s">
        <v>43</v>
      </c>
      <c r="G89" s="20">
        <f t="shared" ref="G89:G94" si="4">G90</f>
        <v>124.4</v>
      </c>
      <c r="H89" s="33">
        <v>0</v>
      </c>
      <c r="I89" s="33">
        <v>0</v>
      </c>
    </row>
    <row r="90" spans="1:13" s="1" customFormat="1" ht="31.5" x14ac:dyDescent="0.25">
      <c r="A90" s="12" t="s">
        <v>27</v>
      </c>
      <c r="B90" s="19">
        <v>650</v>
      </c>
      <c r="C90" s="30">
        <v>5</v>
      </c>
      <c r="D90" s="30">
        <v>1</v>
      </c>
      <c r="E90" s="31" t="s">
        <v>44</v>
      </c>
      <c r="F90" s="32" t="s">
        <v>43</v>
      </c>
      <c r="G90" s="20">
        <f t="shared" si="4"/>
        <v>124.4</v>
      </c>
      <c r="H90" s="33">
        <v>0</v>
      </c>
      <c r="I90" s="33">
        <v>0</v>
      </c>
    </row>
    <row r="91" spans="1:13" s="1" customFormat="1" ht="47.25" x14ac:dyDescent="0.25">
      <c r="A91" s="12" t="s">
        <v>33</v>
      </c>
      <c r="B91" s="19">
        <v>650</v>
      </c>
      <c r="C91" s="30">
        <v>5</v>
      </c>
      <c r="D91" s="30">
        <v>1</v>
      </c>
      <c r="E91" s="54">
        <v>4060000000</v>
      </c>
      <c r="F91" s="32" t="s">
        <v>43</v>
      </c>
      <c r="G91" s="20">
        <f t="shared" si="4"/>
        <v>124.4</v>
      </c>
      <c r="H91" s="33">
        <v>0</v>
      </c>
      <c r="I91" s="33">
        <v>0</v>
      </c>
    </row>
    <row r="92" spans="1:13" s="1" customFormat="1" ht="49.5" customHeight="1" x14ac:dyDescent="0.25">
      <c r="A92" s="12" t="s">
        <v>99</v>
      </c>
      <c r="B92" s="19">
        <v>650</v>
      </c>
      <c r="C92" s="30">
        <v>5</v>
      </c>
      <c r="D92" s="30">
        <v>1</v>
      </c>
      <c r="E92" s="54">
        <v>4060000000</v>
      </c>
      <c r="F92" s="32" t="s">
        <v>43</v>
      </c>
      <c r="G92" s="20">
        <f t="shared" si="4"/>
        <v>124.4</v>
      </c>
      <c r="H92" s="33">
        <v>0</v>
      </c>
      <c r="I92" s="33">
        <v>0</v>
      </c>
    </row>
    <row r="93" spans="1:13" s="1" customFormat="1" x14ac:dyDescent="0.25">
      <c r="A93" s="12" t="s">
        <v>29</v>
      </c>
      <c r="B93" s="19">
        <v>650</v>
      </c>
      <c r="C93" s="30">
        <v>5</v>
      </c>
      <c r="D93" s="30">
        <v>1</v>
      </c>
      <c r="E93" s="54">
        <v>4060099990</v>
      </c>
      <c r="F93" s="32" t="s">
        <v>43</v>
      </c>
      <c r="G93" s="20">
        <f t="shared" si="4"/>
        <v>124.4</v>
      </c>
      <c r="H93" s="33">
        <v>0</v>
      </c>
      <c r="I93" s="33">
        <v>0</v>
      </c>
      <c r="M93" s="2"/>
    </row>
    <row r="94" spans="1:13" s="1" customFormat="1" ht="47.25" x14ac:dyDescent="0.25">
      <c r="A94" s="12" t="s">
        <v>42</v>
      </c>
      <c r="B94" s="19">
        <v>650</v>
      </c>
      <c r="C94" s="30">
        <v>5</v>
      </c>
      <c r="D94" s="30">
        <v>1</v>
      </c>
      <c r="E94" s="54">
        <v>4060099990</v>
      </c>
      <c r="F94" s="32" t="s">
        <v>59</v>
      </c>
      <c r="G94" s="20">
        <f t="shared" si="4"/>
        <v>124.4</v>
      </c>
      <c r="H94" s="33">
        <v>0</v>
      </c>
      <c r="I94" s="33">
        <v>0</v>
      </c>
    </row>
    <row r="95" spans="1:13" s="1" customFormat="1" ht="47.25" x14ac:dyDescent="0.25">
      <c r="A95" s="12" t="s">
        <v>20</v>
      </c>
      <c r="B95" s="19">
        <v>650</v>
      </c>
      <c r="C95" s="30">
        <v>5</v>
      </c>
      <c r="D95" s="30">
        <v>1</v>
      </c>
      <c r="E95" s="54">
        <v>4060099990</v>
      </c>
      <c r="F95" s="32" t="s">
        <v>60</v>
      </c>
      <c r="G95" s="20">
        <v>124.4</v>
      </c>
      <c r="H95" s="33">
        <v>0</v>
      </c>
      <c r="I95" s="33">
        <v>0</v>
      </c>
    </row>
    <row r="96" spans="1:13" s="1" customFormat="1" x14ac:dyDescent="0.25">
      <c r="A96" s="12" t="s">
        <v>14</v>
      </c>
      <c r="B96" s="19">
        <v>650</v>
      </c>
      <c r="C96" s="30">
        <v>5</v>
      </c>
      <c r="D96" s="30">
        <v>2</v>
      </c>
      <c r="E96" s="31" t="s">
        <v>43</v>
      </c>
      <c r="F96" s="32" t="s">
        <v>43</v>
      </c>
      <c r="G96" s="20">
        <f>G97</f>
        <v>1585</v>
      </c>
      <c r="H96" s="33">
        <v>0</v>
      </c>
      <c r="I96" s="33">
        <v>0</v>
      </c>
    </row>
    <row r="97" spans="1:9" s="1" customFormat="1" ht="31.5" x14ac:dyDescent="0.25">
      <c r="A97" s="12" t="s">
        <v>27</v>
      </c>
      <c r="B97" s="19">
        <v>650</v>
      </c>
      <c r="C97" s="30">
        <v>5</v>
      </c>
      <c r="D97" s="30">
        <v>2</v>
      </c>
      <c r="E97" s="31" t="s">
        <v>52</v>
      </c>
      <c r="F97" s="32" t="s">
        <v>43</v>
      </c>
      <c r="G97" s="20">
        <f>G98</f>
        <v>1585</v>
      </c>
      <c r="H97" s="33">
        <v>0</v>
      </c>
      <c r="I97" s="33">
        <v>0</v>
      </c>
    </row>
    <row r="98" spans="1:9" s="1" customFormat="1" x14ac:dyDescent="0.25">
      <c r="A98" s="12" t="s">
        <v>23</v>
      </c>
      <c r="B98" s="19">
        <v>650</v>
      </c>
      <c r="C98" s="30">
        <v>5</v>
      </c>
      <c r="D98" s="30">
        <v>2</v>
      </c>
      <c r="E98" s="31" t="s">
        <v>53</v>
      </c>
      <c r="F98" s="32" t="s">
        <v>43</v>
      </c>
      <c r="G98" s="20">
        <f>G99</f>
        <v>1585</v>
      </c>
      <c r="H98" s="33">
        <v>0</v>
      </c>
      <c r="I98" s="33">
        <v>0</v>
      </c>
    </row>
    <row r="99" spans="1:9" s="1" customFormat="1" ht="110.25" x14ac:dyDescent="0.25">
      <c r="A99" s="12" t="s">
        <v>34</v>
      </c>
      <c r="B99" s="19">
        <v>650</v>
      </c>
      <c r="C99" s="30">
        <v>5</v>
      </c>
      <c r="D99" s="30">
        <v>2</v>
      </c>
      <c r="E99" s="31" t="s">
        <v>54</v>
      </c>
      <c r="F99" s="32" t="s">
        <v>43</v>
      </c>
      <c r="G99" s="20">
        <f>G100</f>
        <v>1585</v>
      </c>
      <c r="H99" s="33">
        <v>0</v>
      </c>
      <c r="I99" s="33">
        <v>0</v>
      </c>
    </row>
    <row r="100" spans="1:9" s="1" customFormat="1" x14ac:dyDescent="0.25">
      <c r="A100" s="12" t="s">
        <v>23</v>
      </c>
      <c r="B100" s="19">
        <v>650</v>
      </c>
      <c r="C100" s="30">
        <v>5</v>
      </c>
      <c r="D100" s="30">
        <v>2</v>
      </c>
      <c r="E100" s="31" t="s">
        <v>54</v>
      </c>
      <c r="F100" s="32" t="s">
        <v>55</v>
      </c>
      <c r="G100" s="20">
        <f>G101</f>
        <v>1585</v>
      </c>
      <c r="H100" s="33">
        <v>0</v>
      </c>
      <c r="I100" s="33">
        <v>0</v>
      </c>
    </row>
    <row r="101" spans="1:9" s="1" customFormat="1" x14ac:dyDescent="0.25">
      <c r="A101" s="12" t="s">
        <v>56</v>
      </c>
      <c r="B101" s="19">
        <v>650</v>
      </c>
      <c r="C101" s="30">
        <v>5</v>
      </c>
      <c r="D101" s="30">
        <v>2</v>
      </c>
      <c r="E101" s="31" t="s">
        <v>54</v>
      </c>
      <c r="F101" s="32" t="s">
        <v>57</v>
      </c>
      <c r="G101" s="20">
        <v>1585</v>
      </c>
      <c r="H101" s="33">
        <v>0</v>
      </c>
      <c r="I101" s="33">
        <v>0</v>
      </c>
    </row>
    <row r="102" spans="1:9" s="1" customFormat="1" x14ac:dyDescent="0.25">
      <c r="A102" s="12" t="s">
        <v>0</v>
      </c>
      <c r="B102" s="19">
        <v>650</v>
      </c>
      <c r="C102" s="30">
        <v>5</v>
      </c>
      <c r="D102" s="30">
        <v>3</v>
      </c>
      <c r="E102" s="31" t="s">
        <v>43</v>
      </c>
      <c r="F102" s="32" t="s">
        <v>43</v>
      </c>
      <c r="G102" s="20">
        <f>G103</f>
        <v>4381.7759999999998</v>
      </c>
      <c r="H102" s="33">
        <v>0</v>
      </c>
      <c r="I102" s="33">
        <v>0</v>
      </c>
    </row>
    <row r="103" spans="1:9" s="1" customFormat="1" ht="31.5" x14ac:dyDescent="0.25">
      <c r="A103" s="12" t="s">
        <v>27</v>
      </c>
      <c r="B103" s="19">
        <v>650</v>
      </c>
      <c r="C103" s="30">
        <v>5</v>
      </c>
      <c r="D103" s="30">
        <v>3</v>
      </c>
      <c r="E103" s="31" t="s">
        <v>44</v>
      </c>
      <c r="F103" s="32" t="s">
        <v>43</v>
      </c>
      <c r="G103" s="20">
        <f>G104</f>
        <v>4381.7759999999998</v>
      </c>
      <c r="H103" s="33">
        <v>0</v>
      </c>
      <c r="I103" s="33">
        <v>0</v>
      </c>
    </row>
    <row r="104" spans="1:9" s="1" customFormat="1" ht="47.25" x14ac:dyDescent="0.25">
      <c r="A104" s="12" t="s">
        <v>33</v>
      </c>
      <c r="B104" s="19">
        <v>650</v>
      </c>
      <c r="C104" s="30">
        <v>5</v>
      </c>
      <c r="D104" s="30">
        <v>3</v>
      </c>
      <c r="E104" s="31" t="s">
        <v>71</v>
      </c>
      <c r="F104" s="32" t="s">
        <v>43</v>
      </c>
      <c r="G104" s="20">
        <f>G106+G109+G112+G114</f>
        <v>4381.7759999999998</v>
      </c>
      <c r="H104" s="33">
        <v>0</v>
      </c>
      <c r="I104" s="33">
        <v>0</v>
      </c>
    </row>
    <row r="105" spans="1:9" s="1" customFormat="1" ht="31.5" x14ac:dyDescent="0.25">
      <c r="A105" s="12" t="s">
        <v>101</v>
      </c>
      <c r="B105" s="19">
        <v>650</v>
      </c>
      <c r="C105" s="30">
        <v>5</v>
      </c>
      <c r="D105" s="30">
        <v>3</v>
      </c>
      <c r="E105" s="54">
        <v>4060089106</v>
      </c>
      <c r="F105" s="32"/>
      <c r="G105" s="20">
        <f t="shared" ref="G105:G109" si="5">G106</f>
        <v>2604.1</v>
      </c>
      <c r="H105" s="33">
        <v>0</v>
      </c>
      <c r="I105" s="33">
        <v>0</v>
      </c>
    </row>
    <row r="106" spans="1:9" s="1" customFormat="1" ht="47.25" x14ac:dyDescent="0.25">
      <c r="A106" s="12" t="s">
        <v>42</v>
      </c>
      <c r="B106" s="19">
        <v>650</v>
      </c>
      <c r="C106" s="30">
        <v>5</v>
      </c>
      <c r="D106" s="30">
        <v>3</v>
      </c>
      <c r="E106" s="54">
        <v>4060089106</v>
      </c>
      <c r="F106" s="32" t="s">
        <v>59</v>
      </c>
      <c r="G106" s="20">
        <f t="shared" si="5"/>
        <v>2604.1</v>
      </c>
      <c r="H106" s="33">
        <v>0</v>
      </c>
      <c r="I106" s="33">
        <v>0</v>
      </c>
    </row>
    <row r="107" spans="1:9" s="1" customFormat="1" ht="47.25" x14ac:dyDescent="0.25">
      <c r="A107" s="12" t="s">
        <v>20</v>
      </c>
      <c r="B107" s="19">
        <v>650</v>
      </c>
      <c r="C107" s="30">
        <v>5</v>
      </c>
      <c r="D107" s="30">
        <v>3</v>
      </c>
      <c r="E107" s="54">
        <v>4060089106</v>
      </c>
      <c r="F107" s="32" t="s">
        <v>60</v>
      </c>
      <c r="G107" s="20">
        <v>2604.1</v>
      </c>
      <c r="H107" s="33">
        <v>0</v>
      </c>
      <c r="I107" s="33">
        <v>0</v>
      </c>
    </row>
    <row r="108" spans="1:9" s="1" customFormat="1" ht="31.5" x14ac:dyDescent="0.25">
      <c r="A108" s="12" t="s">
        <v>100</v>
      </c>
      <c r="B108" s="19">
        <v>650</v>
      </c>
      <c r="C108" s="30">
        <v>5</v>
      </c>
      <c r="D108" s="30">
        <v>3</v>
      </c>
      <c r="E108" s="54">
        <v>4060089151</v>
      </c>
      <c r="F108" s="32"/>
      <c r="G108" s="20">
        <f t="shared" si="5"/>
        <v>50</v>
      </c>
      <c r="H108" s="33">
        <v>0</v>
      </c>
      <c r="I108" s="33">
        <v>0</v>
      </c>
    </row>
    <row r="109" spans="1:9" s="1" customFormat="1" ht="47.25" x14ac:dyDescent="0.25">
      <c r="A109" s="12" t="s">
        <v>42</v>
      </c>
      <c r="B109" s="19">
        <v>650</v>
      </c>
      <c r="C109" s="30">
        <v>5</v>
      </c>
      <c r="D109" s="30">
        <v>3</v>
      </c>
      <c r="E109" s="54">
        <v>4060089151</v>
      </c>
      <c r="F109" s="32" t="s">
        <v>59</v>
      </c>
      <c r="G109" s="20">
        <f t="shared" si="5"/>
        <v>50</v>
      </c>
      <c r="H109" s="33">
        <v>0</v>
      </c>
      <c r="I109" s="33">
        <v>0</v>
      </c>
    </row>
    <row r="110" spans="1:9" s="1" customFormat="1" ht="47.25" x14ac:dyDescent="0.25">
      <c r="A110" s="12" t="s">
        <v>20</v>
      </c>
      <c r="B110" s="19">
        <v>650</v>
      </c>
      <c r="C110" s="30">
        <v>5</v>
      </c>
      <c r="D110" s="30">
        <v>3</v>
      </c>
      <c r="E110" s="54">
        <v>4060089151</v>
      </c>
      <c r="F110" s="32" t="s">
        <v>60</v>
      </c>
      <c r="G110" s="20">
        <v>50</v>
      </c>
      <c r="H110" s="33">
        <v>0</v>
      </c>
      <c r="I110" s="33">
        <v>0</v>
      </c>
    </row>
    <row r="111" spans="1:9" s="1" customFormat="1" x14ac:dyDescent="0.25">
      <c r="A111" s="12" t="s">
        <v>29</v>
      </c>
      <c r="B111" s="19">
        <v>650</v>
      </c>
      <c r="C111" s="30">
        <v>5</v>
      </c>
      <c r="D111" s="30">
        <v>3</v>
      </c>
      <c r="E111" s="31" t="s">
        <v>72</v>
      </c>
      <c r="F111" s="32" t="s">
        <v>43</v>
      </c>
      <c r="G111" s="20">
        <f>G112</f>
        <v>1691.1</v>
      </c>
      <c r="H111" s="33">
        <v>0</v>
      </c>
      <c r="I111" s="33">
        <v>0</v>
      </c>
    </row>
    <row r="112" spans="1:9" s="1" customFormat="1" ht="47.25" x14ac:dyDescent="0.25">
      <c r="A112" s="12" t="s">
        <v>42</v>
      </c>
      <c r="B112" s="19">
        <v>650</v>
      </c>
      <c r="C112" s="30">
        <v>5</v>
      </c>
      <c r="D112" s="30">
        <v>3</v>
      </c>
      <c r="E112" s="31" t="s">
        <v>72</v>
      </c>
      <c r="F112" s="32" t="s">
        <v>59</v>
      </c>
      <c r="G112" s="20">
        <f>G113</f>
        <v>1691.1</v>
      </c>
      <c r="H112" s="33">
        <v>0</v>
      </c>
      <c r="I112" s="33">
        <v>0</v>
      </c>
    </row>
    <row r="113" spans="1:9" s="1" customFormat="1" ht="47.25" x14ac:dyDescent="0.25">
      <c r="A113" s="12" t="s">
        <v>20</v>
      </c>
      <c r="B113" s="19">
        <v>650</v>
      </c>
      <c r="C113" s="30">
        <v>5</v>
      </c>
      <c r="D113" s="30">
        <v>3</v>
      </c>
      <c r="E113" s="31" t="s">
        <v>72</v>
      </c>
      <c r="F113" s="32" t="s">
        <v>60</v>
      </c>
      <c r="G113" s="20">
        <v>1691.1</v>
      </c>
      <c r="H113" s="33">
        <v>0</v>
      </c>
      <c r="I113" s="33">
        <v>0</v>
      </c>
    </row>
    <row r="114" spans="1:9" s="1" customFormat="1" x14ac:dyDescent="0.25">
      <c r="A114" s="12" t="s">
        <v>17</v>
      </c>
      <c r="B114" s="19">
        <v>650</v>
      </c>
      <c r="C114" s="30">
        <v>5</v>
      </c>
      <c r="D114" s="30">
        <v>3</v>
      </c>
      <c r="E114" s="54">
        <v>4060099990</v>
      </c>
      <c r="F114" s="55">
        <v>800</v>
      </c>
      <c r="G114" s="20">
        <f>G115</f>
        <v>36.576000000000001</v>
      </c>
      <c r="H114" s="33">
        <f>H115</f>
        <v>0</v>
      </c>
      <c r="I114" s="33">
        <f>I115</f>
        <v>0</v>
      </c>
    </row>
    <row r="115" spans="1:9" s="1" customFormat="1" ht="18" customHeight="1" x14ac:dyDescent="0.25">
      <c r="A115" s="12" t="s">
        <v>21</v>
      </c>
      <c r="B115" s="19">
        <v>650</v>
      </c>
      <c r="C115" s="30">
        <v>5</v>
      </c>
      <c r="D115" s="30">
        <v>3</v>
      </c>
      <c r="E115" s="54">
        <v>4060099990</v>
      </c>
      <c r="F115" s="55">
        <v>850</v>
      </c>
      <c r="G115" s="20">
        <v>36.576000000000001</v>
      </c>
      <c r="H115" s="33">
        <v>0</v>
      </c>
      <c r="I115" s="33">
        <v>0</v>
      </c>
    </row>
    <row r="116" spans="1:9" s="1" customFormat="1" x14ac:dyDescent="0.25">
      <c r="A116" s="23" t="s">
        <v>73</v>
      </c>
      <c r="B116" s="24">
        <v>650</v>
      </c>
      <c r="C116" s="26">
        <v>8</v>
      </c>
      <c r="D116" s="26"/>
      <c r="E116" s="27" t="s">
        <v>43</v>
      </c>
      <c r="F116" s="28" t="s">
        <v>43</v>
      </c>
      <c r="G116" s="25">
        <f t="shared" ref="G116:G121" si="6">G117</f>
        <v>225</v>
      </c>
      <c r="H116" s="29">
        <v>0</v>
      </c>
      <c r="I116" s="29">
        <v>0</v>
      </c>
    </row>
    <row r="117" spans="1:9" s="1" customFormat="1" ht="31.5" x14ac:dyDescent="0.25">
      <c r="A117" s="12" t="s">
        <v>74</v>
      </c>
      <c r="B117" s="19">
        <v>650</v>
      </c>
      <c r="C117" s="30">
        <v>8</v>
      </c>
      <c r="D117" s="30">
        <v>4</v>
      </c>
      <c r="E117" s="31" t="s">
        <v>43</v>
      </c>
      <c r="F117" s="32" t="s">
        <v>43</v>
      </c>
      <c r="G117" s="20">
        <f t="shared" si="6"/>
        <v>225</v>
      </c>
      <c r="H117" s="33">
        <v>0</v>
      </c>
      <c r="I117" s="33">
        <v>0</v>
      </c>
    </row>
    <row r="118" spans="1:9" s="1" customFormat="1" ht="31.5" x14ac:dyDescent="0.25">
      <c r="A118" s="12" t="s">
        <v>27</v>
      </c>
      <c r="B118" s="19">
        <v>650</v>
      </c>
      <c r="C118" s="30">
        <v>8</v>
      </c>
      <c r="D118" s="30">
        <v>4</v>
      </c>
      <c r="E118" s="31" t="s">
        <v>52</v>
      </c>
      <c r="F118" s="32" t="s">
        <v>43</v>
      </c>
      <c r="G118" s="20">
        <f t="shared" si="6"/>
        <v>225</v>
      </c>
      <c r="H118" s="33">
        <v>0</v>
      </c>
      <c r="I118" s="33">
        <v>0</v>
      </c>
    </row>
    <row r="119" spans="1:9" s="1" customFormat="1" x14ac:dyDescent="0.25">
      <c r="A119" s="12" t="s">
        <v>23</v>
      </c>
      <c r="B119" s="19">
        <v>650</v>
      </c>
      <c r="C119" s="30">
        <v>8</v>
      </c>
      <c r="D119" s="30">
        <v>4</v>
      </c>
      <c r="E119" s="31" t="s">
        <v>53</v>
      </c>
      <c r="F119" s="32" t="s">
        <v>43</v>
      </c>
      <c r="G119" s="20">
        <f t="shared" si="6"/>
        <v>225</v>
      </c>
      <c r="H119" s="33">
        <v>0</v>
      </c>
      <c r="I119" s="33">
        <v>0</v>
      </c>
    </row>
    <row r="120" spans="1:9" s="1" customFormat="1" ht="110.25" x14ac:dyDescent="0.25">
      <c r="A120" s="12" t="s">
        <v>34</v>
      </c>
      <c r="B120" s="19">
        <v>650</v>
      </c>
      <c r="C120" s="30">
        <v>8</v>
      </c>
      <c r="D120" s="30">
        <v>4</v>
      </c>
      <c r="E120" s="31" t="s">
        <v>54</v>
      </c>
      <c r="F120" s="32" t="s">
        <v>43</v>
      </c>
      <c r="G120" s="20">
        <f t="shared" si="6"/>
        <v>225</v>
      </c>
      <c r="H120" s="33">
        <v>0</v>
      </c>
      <c r="I120" s="33">
        <v>0</v>
      </c>
    </row>
    <row r="121" spans="1:9" s="1" customFormat="1" x14ac:dyDescent="0.25">
      <c r="A121" s="12" t="s">
        <v>23</v>
      </c>
      <c r="B121" s="19">
        <v>650</v>
      </c>
      <c r="C121" s="30">
        <v>8</v>
      </c>
      <c r="D121" s="30">
        <v>4</v>
      </c>
      <c r="E121" s="31" t="s">
        <v>54</v>
      </c>
      <c r="F121" s="32" t="s">
        <v>55</v>
      </c>
      <c r="G121" s="20">
        <f t="shared" si="6"/>
        <v>225</v>
      </c>
      <c r="H121" s="33">
        <v>0</v>
      </c>
      <c r="I121" s="33">
        <v>0</v>
      </c>
    </row>
    <row r="122" spans="1:9" s="5" customFormat="1" x14ac:dyDescent="0.25">
      <c r="A122" s="12" t="s">
        <v>56</v>
      </c>
      <c r="B122" s="19">
        <v>650</v>
      </c>
      <c r="C122" s="30">
        <v>8</v>
      </c>
      <c r="D122" s="30">
        <v>4</v>
      </c>
      <c r="E122" s="31" t="s">
        <v>54</v>
      </c>
      <c r="F122" s="32" t="s">
        <v>57</v>
      </c>
      <c r="G122" s="20">
        <v>225</v>
      </c>
      <c r="H122" s="33">
        <v>0</v>
      </c>
      <c r="I122" s="33">
        <v>0</v>
      </c>
    </row>
    <row r="123" spans="1:9" s="5" customFormat="1" x14ac:dyDescent="0.25">
      <c r="A123" s="23" t="s">
        <v>25</v>
      </c>
      <c r="B123" s="24">
        <v>650</v>
      </c>
      <c r="C123" s="26">
        <v>10</v>
      </c>
      <c r="D123" s="26"/>
      <c r="E123" s="27" t="s">
        <v>43</v>
      </c>
      <c r="F123" s="28" t="s">
        <v>43</v>
      </c>
      <c r="G123" s="25">
        <f t="shared" ref="G123:G129" si="7">G124</f>
        <v>30</v>
      </c>
      <c r="H123" s="29">
        <v>0</v>
      </c>
      <c r="I123" s="29">
        <v>0</v>
      </c>
    </row>
    <row r="124" spans="1:9" s="5" customFormat="1" x14ac:dyDescent="0.25">
      <c r="A124" s="12" t="s">
        <v>26</v>
      </c>
      <c r="B124" s="19">
        <v>650</v>
      </c>
      <c r="C124" s="30">
        <v>10</v>
      </c>
      <c r="D124" s="30">
        <v>1</v>
      </c>
      <c r="E124" s="31" t="s">
        <v>43</v>
      </c>
      <c r="F124" s="32" t="s">
        <v>43</v>
      </c>
      <c r="G124" s="20">
        <f t="shared" si="7"/>
        <v>30</v>
      </c>
      <c r="H124" s="33">
        <v>0</v>
      </c>
      <c r="I124" s="33">
        <v>0</v>
      </c>
    </row>
    <row r="125" spans="1:9" s="5" customFormat="1" ht="31.5" x14ac:dyDescent="0.25">
      <c r="A125" s="12" t="s">
        <v>27</v>
      </c>
      <c r="B125" s="19">
        <v>650</v>
      </c>
      <c r="C125" s="30">
        <v>10</v>
      </c>
      <c r="D125" s="30">
        <v>1</v>
      </c>
      <c r="E125" s="31" t="s">
        <v>44</v>
      </c>
      <c r="F125" s="32" t="s">
        <v>43</v>
      </c>
      <c r="G125" s="20">
        <f t="shared" si="7"/>
        <v>30</v>
      </c>
      <c r="H125" s="33">
        <v>0</v>
      </c>
      <c r="I125" s="33">
        <v>0</v>
      </c>
    </row>
    <row r="126" spans="1:9" s="5" customFormat="1" ht="44.25" customHeight="1" x14ac:dyDescent="0.25">
      <c r="A126" s="12" t="s">
        <v>28</v>
      </c>
      <c r="B126" s="19">
        <v>650</v>
      </c>
      <c r="C126" s="30">
        <v>10</v>
      </c>
      <c r="D126" s="30">
        <v>1</v>
      </c>
      <c r="E126" s="31" t="s">
        <v>45</v>
      </c>
      <c r="F126" s="32" t="s">
        <v>43</v>
      </c>
      <c r="G126" s="20">
        <f t="shared" si="7"/>
        <v>30</v>
      </c>
      <c r="H126" s="33">
        <v>0</v>
      </c>
      <c r="I126" s="33">
        <v>0</v>
      </c>
    </row>
    <row r="127" spans="1:9" s="5" customFormat="1" ht="55.5" customHeight="1" x14ac:dyDescent="0.25">
      <c r="A127" s="12" t="s">
        <v>28</v>
      </c>
      <c r="B127" s="19">
        <v>650</v>
      </c>
      <c r="C127" s="30">
        <v>10</v>
      </c>
      <c r="D127" s="30">
        <v>1</v>
      </c>
      <c r="E127" s="31" t="s">
        <v>45</v>
      </c>
      <c r="F127" s="32" t="s">
        <v>43</v>
      </c>
      <c r="G127" s="20">
        <f t="shared" si="7"/>
        <v>30</v>
      </c>
      <c r="H127" s="33">
        <v>0</v>
      </c>
      <c r="I127" s="33">
        <v>0</v>
      </c>
    </row>
    <row r="128" spans="1:9" s="5" customFormat="1" x14ac:dyDescent="0.25">
      <c r="A128" s="12" t="s">
        <v>39</v>
      </c>
      <c r="B128" s="19">
        <v>650</v>
      </c>
      <c r="C128" s="30">
        <v>10</v>
      </c>
      <c r="D128" s="30">
        <v>1</v>
      </c>
      <c r="E128" s="31" t="s">
        <v>75</v>
      </c>
      <c r="F128" s="32" t="s">
        <v>43</v>
      </c>
      <c r="G128" s="20">
        <f t="shared" si="7"/>
        <v>30</v>
      </c>
      <c r="H128" s="33">
        <v>0</v>
      </c>
      <c r="I128" s="33">
        <v>0</v>
      </c>
    </row>
    <row r="129" spans="1:10" s="5" customFormat="1" ht="31.5" x14ac:dyDescent="0.25">
      <c r="A129" s="12" t="s">
        <v>40</v>
      </c>
      <c r="B129" s="19">
        <v>650</v>
      </c>
      <c r="C129" s="30">
        <v>10</v>
      </c>
      <c r="D129" s="30">
        <v>1</v>
      </c>
      <c r="E129" s="31" t="s">
        <v>75</v>
      </c>
      <c r="F129" s="32" t="s">
        <v>41</v>
      </c>
      <c r="G129" s="20">
        <f t="shared" si="7"/>
        <v>30</v>
      </c>
      <c r="H129" s="33">
        <v>0</v>
      </c>
      <c r="I129" s="33">
        <v>0</v>
      </c>
    </row>
    <row r="130" spans="1:10" s="5" customFormat="1" ht="31.5" x14ac:dyDescent="0.25">
      <c r="A130" s="12" t="s">
        <v>76</v>
      </c>
      <c r="B130" s="19">
        <v>650</v>
      </c>
      <c r="C130" s="30">
        <v>10</v>
      </c>
      <c r="D130" s="30">
        <v>1</v>
      </c>
      <c r="E130" s="31" t="s">
        <v>75</v>
      </c>
      <c r="F130" s="32" t="s">
        <v>77</v>
      </c>
      <c r="G130" s="20">
        <v>30</v>
      </c>
      <c r="H130" s="33">
        <v>0</v>
      </c>
      <c r="I130" s="33">
        <v>0</v>
      </c>
    </row>
    <row r="131" spans="1:10" s="5" customFormat="1" x14ac:dyDescent="0.25">
      <c r="A131" s="23" t="s">
        <v>78</v>
      </c>
      <c r="B131" s="24">
        <v>650</v>
      </c>
      <c r="C131" s="26">
        <v>11</v>
      </c>
      <c r="D131" s="26">
        <v>0</v>
      </c>
      <c r="E131" s="27" t="s">
        <v>43</v>
      </c>
      <c r="F131" s="28" t="s">
        <v>43</v>
      </c>
      <c r="G131" s="25">
        <f t="shared" ref="G131:G136" si="8">G132</f>
        <v>30</v>
      </c>
      <c r="H131" s="29">
        <v>0</v>
      </c>
      <c r="I131" s="29">
        <v>0</v>
      </c>
    </row>
    <row r="132" spans="1:10" s="5" customFormat="1" x14ac:dyDescent="0.25">
      <c r="A132" s="12" t="s">
        <v>79</v>
      </c>
      <c r="B132" s="19">
        <v>650</v>
      </c>
      <c r="C132" s="30">
        <v>11</v>
      </c>
      <c r="D132" s="30">
        <v>1</v>
      </c>
      <c r="E132" s="31" t="s">
        <v>43</v>
      </c>
      <c r="F132" s="32" t="s">
        <v>43</v>
      </c>
      <c r="G132" s="20">
        <f t="shared" si="8"/>
        <v>30</v>
      </c>
      <c r="H132" s="33">
        <v>0</v>
      </c>
      <c r="I132" s="33">
        <v>0</v>
      </c>
    </row>
    <row r="133" spans="1:10" s="5" customFormat="1" ht="31.5" x14ac:dyDescent="0.25">
      <c r="A133" s="12" t="s">
        <v>27</v>
      </c>
      <c r="B133" s="19">
        <v>650</v>
      </c>
      <c r="C133" s="30">
        <v>11</v>
      </c>
      <c r="D133" s="30">
        <v>1</v>
      </c>
      <c r="E133" s="31" t="s">
        <v>52</v>
      </c>
      <c r="F133" s="32" t="s">
        <v>43</v>
      </c>
      <c r="G133" s="20">
        <f t="shared" si="8"/>
        <v>30</v>
      </c>
      <c r="H133" s="33">
        <v>0</v>
      </c>
      <c r="I133" s="33">
        <v>0</v>
      </c>
    </row>
    <row r="134" spans="1:10" s="5" customFormat="1" x14ac:dyDescent="0.25">
      <c r="A134" s="12" t="s">
        <v>23</v>
      </c>
      <c r="B134" s="19">
        <v>650</v>
      </c>
      <c r="C134" s="30">
        <v>11</v>
      </c>
      <c r="D134" s="30">
        <v>1</v>
      </c>
      <c r="E134" s="31" t="s">
        <v>53</v>
      </c>
      <c r="F134" s="32" t="s">
        <v>43</v>
      </c>
      <c r="G134" s="20">
        <f t="shared" si="8"/>
        <v>30</v>
      </c>
      <c r="H134" s="33">
        <v>0</v>
      </c>
      <c r="I134" s="33">
        <v>0</v>
      </c>
    </row>
    <row r="135" spans="1:10" s="5" customFormat="1" ht="110.25" x14ac:dyDescent="0.25">
      <c r="A135" s="12" t="s">
        <v>34</v>
      </c>
      <c r="B135" s="19">
        <v>650</v>
      </c>
      <c r="C135" s="30">
        <v>11</v>
      </c>
      <c r="D135" s="30">
        <v>1</v>
      </c>
      <c r="E135" s="31" t="s">
        <v>54</v>
      </c>
      <c r="F135" s="32" t="s">
        <v>43</v>
      </c>
      <c r="G135" s="20">
        <f t="shared" si="8"/>
        <v>30</v>
      </c>
      <c r="H135" s="33">
        <v>0</v>
      </c>
      <c r="I135" s="33">
        <v>0</v>
      </c>
    </row>
    <row r="136" spans="1:10" s="5" customFormat="1" x14ac:dyDescent="0.25">
      <c r="A136" s="12" t="s">
        <v>23</v>
      </c>
      <c r="B136" s="19">
        <v>650</v>
      </c>
      <c r="C136" s="30">
        <v>11</v>
      </c>
      <c r="D136" s="30">
        <v>1</v>
      </c>
      <c r="E136" s="31" t="s">
        <v>54</v>
      </c>
      <c r="F136" s="32" t="s">
        <v>55</v>
      </c>
      <c r="G136" s="20">
        <f t="shared" si="8"/>
        <v>30</v>
      </c>
      <c r="H136" s="33">
        <v>0</v>
      </c>
      <c r="I136" s="33">
        <v>0</v>
      </c>
    </row>
    <row r="137" spans="1:10" s="5" customFormat="1" ht="16.5" thickBot="1" x14ac:dyDescent="0.3">
      <c r="A137" s="13" t="s">
        <v>56</v>
      </c>
      <c r="B137" s="21">
        <v>650</v>
      </c>
      <c r="C137" s="36">
        <v>11</v>
      </c>
      <c r="D137" s="36">
        <v>1</v>
      </c>
      <c r="E137" s="37" t="s">
        <v>54</v>
      </c>
      <c r="F137" s="38" t="s">
        <v>57</v>
      </c>
      <c r="G137" s="22">
        <v>30</v>
      </c>
      <c r="H137" s="60">
        <v>0</v>
      </c>
      <c r="I137" s="60">
        <v>0</v>
      </c>
    </row>
    <row r="138" spans="1:10" s="5" customFormat="1" ht="16.5" thickBot="1" x14ac:dyDescent="0.3">
      <c r="A138" s="39" t="s">
        <v>80</v>
      </c>
      <c r="B138" s="40"/>
      <c r="C138" s="41"/>
      <c r="D138" s="41"/>
      <c r="E138" s="41"/>
      <c r="F138" s="41"/>
      <c r="G138" s="56">
        <f>G12+G45+G52+G65+G88+G116+G123+G131</f>
        <v>19711.191999999999</v>
      </c>
      <c r="H138" s="61">
        <f>H45</f>
        <v>333.79399999999998</v>
      </c>
      <c r="I138" s="61">
        <f t="shared" ref="I138:J138" si="9">I45</f>
        <v>333.79399999999998</v>
      </c>
      <c r="J138" s="33">
        <f t="shared" si="9"/>
        <v>0</v>
      </c>
    </row>
    <row r="139" spans="1:10" s="5" customFormat="1" ht="16.5" customHeight="1" x14ac:dyDescent="0.25">
      <c r="A139" s="9"/>
      <c r="B139" s="9"/>
      <c r="C139" s="9"/>
      <c r="D139" s="9"/>
      <c r="E139" s="9"/>
      <c r="F139" s="9"/>
      <c r="G139" s="14"/>
      <c r="H139" s="14"/>
      <c r="I139" s="17"/>
    </row>
  </sheetData>
  <autoFilter ref="A9:K139"/>
  <mergeCells count="5">
    <mergeCell ref="H1:I1"/>
    <mergeCell ref="H2:I2"/>
    <mergeCell ref="A7:I7"/>
    <mergeCell ref="G3:I3"/>
    <mergeCell ref="G4:I4"/>
  </mergeCells>
  <phoneticPr fontId="0" type="noConversion"/>
  <pageMargins left="0.78740157480314965" right="0.39370078740157483" top="0.51181102362204722" bottom="0.51181102362204722" header="5.1181102362204731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Мария</cp:lastModifiedBy>
  <cp:lastPrinted>2022-07-08T05:32:30Z</cp:lastPrinted>
  <dcterms:created xsi:type="dcterms:W3CDTF">2007-10-01T08:39:13Z</dcterms:created>
  <dcterms:modified xsi:type="dcterms:W3CDTF">2022-07-12T11:33:48Z</dcterms:modified>
</cp:coreProperties>
</file>