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47" i="1"/>
  <c r="C46" i="1" s="1"/>
  <c r="C52" i="1" l="1"/>
  <c r="C11" i="1" l="1"/>
  <c r="C44" i="1"/>
  <c r="C43" i="1" s="1"/>
  <c r="D43" i="1" s="1"/>
  <c r="E12" i="1"/>
  <c r="E13" i="1"/>
  <c r="E14" i="1"/>
  <c r="E17" i="1"/>
  <c r="E18" i="1"/>
  <c r="E19" i="1"/>
  <c r="E20" i="1"/>
  <c r="E23" i="1"/>
  <c r="E26" i="1"/>
  <c r="E28" i="1"/>
  <c r="E29" i="1"/>
  <c r="E31" i="1"/>
  <c r="E32" i="1"/>
  <c r="E35" i="1"/>
  <c r="E36" i="1"/>
  <c r="E37" i="1"/>
  <c r="E39" i="1"/>
  <c r="E42" i="1"/>
  <c r="E45" i="1"/>
  <c r="E50" i="1"/>
  <c r="E53" i="1"/>
  <c r="E55" i="1"/>
  <c r="E56" i="1"/>
  <c r="E59" i="1"/>
  <c r="D12" i="1"/>
  <c r="D13" i="1"/>
  <c r="D14" i="1"/>
  <c r="D17" i="1"/>
  <c r="D18" i="1"/>
  <c r="D19" i="1"/>
  <c r="D20" i="1"/>
  <c r="D23" i="1"/>
  <c r="D26" i="1"/>
  <c r="D28" i="1"/>
  <c r="D29" i="1"/>
  <c r="D31" i="1"/>
  <c r="D32" i="1"/>
  <c r="D35" i="1"/>
  <c r="D36" i="1"/>
  <c r="D37" i="1"/>
  <c r="D39" i="1"/>
  <c r="D42" i="1"/>
  <c r="D45" i="1"/>
  <c r="D53" i="1"/>
  <c r="D55" i="1"/>
  <c r="D56" i="1"/>
  <c r="D59" i="1"/>
  <c r="C15" i="1"/>
  <c r="C58" i="1"/>
  <c r="C54" i="1"/>
  <c r="E43" i="1" l="1"/>
  <c r="C57" i="1"/>
  <c r="C49" i="1" s="1"/>
  <c r="C41" i="1" l="1"/>
  <c r="C38" i="1"/>
  <c r="C34" i="1"/>
  <c r="E54" i="1"/>
  <c r="D54" i="1"/>
  <c r="E57" i="1" l="1"/>
  <c r="E58" i="1"/>
  <c r="E34" i="1"/>
  <c r="E38" i="1"/>
  <c r="D38" i="1"/>
  <c r="D41" i="1"/>
  <c r="E41" i="1"/>
  <c r="E49" i="1"/>
  <c r="C51" i="1"/>
  <c r="C40" i="1"/>
  <c r="C33" i="1"/>
  <c r="C30" i="1"/>
  <c r="C27" i="1"/>
  <c r="C25" i="1"/>
  <c r="C22" i="1"/>
  <c r="C21" i="1"/>
  <c r="C16" i="1"/>
  <c r="C24" i="1" l="1"/>
  <c r="E16" i="1"/>
  <c r="E15" i="1"/>
  <c r="E11" i="1"/>
  <c r="E21" i="1"/>
  <c r="E22" i="1"/>
  <c r="E25" i="1"/>
  <c r="E27" i="1"/>
  <c r="E30" i="1"/>
  <c r="E40" i="1"/>
  <c r="D40" i="1"/>
  <c r="E33" i="1"/>
  <c r="E51" i="1"/>
  <c r="E52" i="1"/>
  <c r="E24" i="1" l="1"/>
  <c r="E10" i="1"/>
  <c r="C60" i="1"/>
  <c r="E60" i="1" s="1"/>
  <c r="D27" i="1"/>
  <c r="D34" i="1" l="1"/>
  <c r="D22" i="1" l="1"/>
  <c r="D33" i="1" l="1"/>
  <c r="D57" i="1" l="1"/>
  <c r="D58" i="1"/>
  <c r="D49" i="1"/>
  <c r="D16" i="1" l="1"/>
  <c r="D15" i="1"/>
  <c r="D30" i="1"/>
  <c r="D11" i="1"/>
  <c r="D25" i="1"/>
  <c r="D21" i="1"/>
  <c r="D50" i="1"/>
  <c r="D51" i="1" l="1"/>
  <c r="D52" i="1"/>
  <c r="D10" i="1" l="1"/>
  <c r="D24" i="1"/>
  <c r="D60" i="1"/>
</calcChain>
</file>

<file path=xl/sharedStrings.xml><?xml version="1.0" encoding="utf-8"?>
<sst xmlns="http://schemas.openxmlformats.org/spreadsheetml/2006/main" count="114" uniqueCount="113">
  <si>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</si>
  <si>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</si>
  <si>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</si>
  <si>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</si>
  <si>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</si>
  <si>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</si>
  <si>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</si>
  <si>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000 1 00 00000 00 0000 000</t>
  </si>
  <si>
    <t>000 1 06 00000 00 0000 000</t>
  </si>
  <si>
    <t>000 2 02 00000 00 0000 151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</si>
  <si>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</si>
  <si>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</si>
  <si>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</si>
  <si>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</si>
  <si>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</si>
  <si>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</si>
  <si>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</si>
  <si>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</si>
  <si>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</si>
  <si>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</si>
  <si>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</si>
  <si>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</si>
  <si>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</si>
  <si>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</si>
  <si>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</si>
  <si>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</si>
  <si>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</si>
  <si>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</si>
  <si>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</si>
  <si>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</si>
  <si>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</si>
  <si>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</si>
  <si>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</si>
  <si>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</si>
  <si>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</si>
  <si>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</si>
  <si>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</si>
  <si>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</si>
  <si>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</si>
  <si>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</si>
  <si>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</si>
  <si>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</si>
  <si>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</si>
  <si>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</si>
  <si>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</si>
  <si>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</si>
  <si>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</si>
  <si>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</si>
  <si>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</si>
  <si>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</si>
  <si>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</si>
  <si>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</si>
  <si>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</si>
  <si>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</si>
  <si>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</si>
  <si>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</si>
  <si>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</si>
  <si>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</si>
  <si>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</si>
  <si>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</si>
  <si>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</si>
  <si>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</si>
  <si>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(тыс.руб.)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</si>
  <si>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</si>
  <si>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</si>
  <si>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</si>
  <si>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</si>
  <si>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</si>
  <si>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</si>
  <si>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</si>
  <si>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Исполнение от первоначального плана (%)</t>
  </si>
  <si>
    <t>Исполнение от уточненного плана (%)</t>
  </si>
  <si>
    <t>650 2 02 30024 13 0000 150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</si>
  <si>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</si>
  <si>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городского поселения Октябрьское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</si>
  <si>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</si>
  <si>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</si>
  <si>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000 1 16 00000 00 0000 000</t>
  </si>
  <si>
    <t>Дотации бюджетам городских поселений на выравнивание бюджетной обеспеченности  из бюджета субъекта Российской Федерации</t>
  </si>
  <si>
    <t>Приложение 1</t>
  </si>
  <si>
    <t>к постановлению администрации</t>
  </si>
  <si>
    <t>Доходы бюджета муниципального образования городское поселение Октябрьское</t>
  </si>
  <si>
    <t>Исполнено</t>
  </si>
  <si>
    <t>НАЛОГОВЫЕ И НЕНАЛОГОВЫЕ ДОХОДЫ</t>
  </si>
  <si>
    <t>182 1 01 02030 01 0000 110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</si>
  <si>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</si>
  <si>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</si>
  <si>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</si>
  <si>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</si>
  <si>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</si>
  <si>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</si>
  <si>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</si>
  <si>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</si>
  <si>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 (тыс.рублей)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</si>
  <si>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</si>
  <si>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ТОВАРЫ(РАБОТЫ,УСЛУГИ),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</si>
  <si>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</si>
  <si>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</si>
  <si>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</si>
  <si>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100 103 02261 01 0000 110</t>
  </si>
  <si>
    <t>ШТРАФЫ, САНКЦИИ, ВОЗМЕЩЕНИЕ УЩЕРБА</t>
  </si>
  <si>
    <t>650 1 16 07010 13 0000 140</t>
  </si>
  <si>
    <t>Штрафы, неустойки, пени, уплаченные в случае просрочки исполнения поставщиком (подрядчиком, исполнителем) 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</si>
  <si>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БЕЗВОЗМЕЗДНЫЕ ПОСТУПЛЕНИЯ ОТ 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</si>
  <si>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</si>
  <si>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за I полугодие 2022 года по кодам классификации доходов</t>
  </si>
  <si>
    <t>000 1 17 00000 00 0000 000</t>
  </si>
  <si>
    <t>ПРОЧИЕ НЕНАЛОГОВЫЕ ДОХОДЫ</t>
  </si>
  <si>
    <t>000 1 17 15000 00 0000 150</t>
  </si>
  <si>
    <t>Инициативные платежи</t>
  </si>
  <si>
    <t>650 1 17 15030 13 0000 150</t>
  </si>
  <si>
    <t>Инициативные платежи, зачисляемые в бюджеты городских поселений</t>
  </si>
  <si>
    <t xml:space="preserve">                                                                                  от "12" июля 2022 г.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</si>
</sst>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/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/>
    <xf numFmtId="164" fontId="5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/>
    </xf>
    <xf numFmtId="0" fontId="5" fillId="0" borderId="0" xfId="0" applyFont="1" applyAlignment="1"/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2" applyNumberFormat="1" applyFont="1" applyFill="1" applyBorder="1" applyAlignment="1" applyProtection="1">
      <alignment horizontal="right"/>
      <protection hidden="1"/>
    </xf>
    <xf numFmtId="0" fontId="7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Tmp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3E35DQEuEE" TargetMode="External"/><Relationship Id="rId1" Type="http://schemas.openxmlformats.org/officeDocument/2006/relationships/hyperlink" Target="consultantplus://offline/ref=68511C1015B170B341561B6276342C4B4E6646A11183ABC2E21714ABA0C817E4C0B59701E35DE3B2Q4u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1"/>
  <sheetViews>
    <sheetView tabSelected="1" view="pageBreakPreview" zoomScale="102" zoomScaleNormal="100" zoomScaleSheetLayoutView="102" workbookViewId="0">
      <selection activeCell="J12" sqref="J12"/>
    </sheetView>
  </sheetViews>
  <sheetFormatPr defaultRowHeight="12.75" x14ac:dyDescent="0.2"/>
  <cols>
    <col min="1" max="1" width="25.140625" customWidth="1"/>
    <col min="2" max="2" width="65.140625" style="8" customWidth="1"/>
    <col min="3" max="3" width="11.7109375" style="36" customWidth="1"/>
    <col min="4" max="5" width="0" style="36" hidden="1" customWidth="1"/>
    <col min="6" max="6" width="4.28515625" customWidth="1"/>
  </cols>
  <sheetData>
    <row r="1" spans="1:5" ht="15.75" x14ac:dyDescent="0.25">
      <c r="B1" s="54" t="s">
        <v>79</v>
      </c>
      <c r="C1" s="54"/>
    </row>
    <row r="2" spans="1:5" ht="15.75" x14ac:dyDescent="0.25">
      <c r="B2" s="54" t="s">
        <v>80</v>
      </c>
      <c r="C2" s="54"/>
    </row>
    <row r="3" spans="1:5" ht="15.75" x14ac:dyDescent="0.25">
      <c r="B3" s="54" t="s">
        <v>74</v>
      </c>
      <c r="C3" s="54"/>
    </row>
    <row r="4" spans="1:5" ht="15.75" x14ac:dyDescent="0.25">
      <c r="A4" s="42"/>
      <c r="B4" s="55" t="s">
        <v>112</v>
      </c>
      <c r="C4" s="55"/>
      <c r="D4" s="42"/>
      <c r="E4" s="42"/>
    </row>
    <row r="5" spans="1:5" ht="40.15" customHeight="1" x14ac:dyDescent="0.2">
      <c r="A5" s="32"/>
      <c r="B5" s="33" t="s">
        <v>81</v>
      </c>
      <c r="C5" s="32"/>
      <c r="D5" s="32"/>
      <c r="E5" s="32"/>
    </row>
    <row r="6" spans="1:5" ht="16.899999999999999" customHeight="1" x14ac:dyDescent="0.2">
      <c r="A6" s="33"/>
      <c r="B6" s="33" t="s">
        <v>105</v>
      </c>
      <c r="C6" s="33"/>
      <c r="D6" s="33"/>
      <c r="E6" s="33"/>
    </row>
    <row r="7" spans="1:5" x14ac:dyDescent="0.2">
      <c r="A7" s="1"/>
      <c r="B7" s="6"/>
      <c r="C7" s="44" t="s">
        <v>93</v>
      </c>
      <c r="E7" s="36" t="s">
        <v>62</v>
      </c>
    </row>
    <row r="8" spans="1:5" s="2" customFormat="1" ht="13.15" customHeight="1" x14ac:dyDescent="0.2">
      <c r="A8" s="50" t="s">
        <v>63</v>
      </c>
      <c r="B8" s="52" t="s">
        <v>5</v>
      </c>
      <c r="C8" s="56" t="s">
        <v>82</v>
      </c>
      <c r="D8" s="49" t="s">
        <v>70</v>
      </c>
      <c r="E8" s="49" t="s">
        <v>71</v>
      </c>
    </row>
    <row r="9" spans="1:5" s="2" customFormat="1" ht="16.5" customHeight="1" x14ac:dyDescent="0.2">
      <c r="A9" s="51"/>
      <c r="B9" s="53"/>
      <c r="C9" s="56"/>
      <c r="D9" s="49"/>
      <c r="E9" s="49"/>
    </row>
    <row r="10" spans="1:5" s="3" customFormat="1" ht="21.75" customHeight="1" x14ac:dyDescent="0.2">
      <c r="A10" s="9" t="s">
        <v>7</v>
      </c>
      <c r="B10" s="45" t="s">
        <v>83</v>
      </c>
      <c r="C10" s="26">
        <f>C11+C15+C21+C24+C33+C40+C43+C46</f>
        <v>11176.933999999999</v>
      </c>
      <c r="D10" s="26" t="e">
        <f>C10/#REF!*100</f>
        <v>#REF!</v>
      </c>
      <c r="E10" s="26" t="e">
        <f>C10/#REF!*100</f>
        <v>#REF!</v>
      </c>
    </row>
    <row r="11" spans="1:5" s="3" customFormat="1" ht="18.75" customHeight="1" x14ac:dyDescent="0.2">
      <c r="A11" s="12" t="s">
        <v>19</v>
      </c>
      <c r="B11" s="4" t="s">
        <v>2</v>
      </c>
      <c r="C11" s="30">
        <f>C12+C13+C14</f>
        <v>6749.2999999999993</v>
      </c>
      <c r="D11" s="26" t="e">
        <f>C11/#REF!*100</f>
        <v>#REF!</v>
      </c>
      <c r="E11" s="26" t="e">
        <f>C11/#REF!*100</f>
        <v>#REF!</v>
      </c>
    </row>
    <row r="12" spans="1:5" s="3" customFormat="1" ht="63.75" customHeight="1" x14ac:dyDescent="0.2">
      <c r="A12" s="12" t="s">
        <v>20</v>
      </c>
      <c r="B12" s="4" t="s">
        <v>45</v>
      </c>
      <c r="C12" s="34">
        <v>6713.9</v>
      </c>
      <c r="D12" s="26" t="e">
        <f>C12/#REF!*100</f>
        <v>#REF!</v>
      </c>
      <c r="E12" s="26" t="e">
        <f>C12/#REF!*100</f>
        <v>#REF!</v>
      </c>
    </row>
    <row r="13" spans="1:5" s="3" customFormat="1" ht="90" customHeight="1" x14ac:dyDescent="0.2">
      <c r="A13" s="12" t="s">
        <v>21</v>
      </c>
      <c r="B13" s="13" t="s">
        <v>94</v>
      </c>
      <c r="C13" s="34">
        <v>23</v>
      </c>
      <c r="D13" s="26" t="e">
        <f>C13/#REF!*100</f>
        <v>#REF!</v>
      </c>
      <c r="E13" s="26" t="e">
        <f>C13/#REF!*100</f>
        <v>#REF!</v>
      </c>
    </row>
    <row r="14" spans="1:5" s="3" customFormat="1" ht="43.5" customHeight="1" x14ac:dyDescent="0.2">
      <c r="A14" s="12" t="s">
        <v>84</v>
      </c>
      <c r="B14" s="13" t="s">
        <v>46</v>
      </c>
      <c r="C14" s="34">
        <v>12.4</v>
      </c>
      <c r="D14" s="26" t="e">
        <f>C14/#REF!*100</f>
        <v>#REF!</v>
      </c>
      <c r="E14" s="26" t="e">
        <f>C14/#REF!*100</f>
        <v>#REF!</v>
      </c>
    </row>
    <row r="15" spans="1:5" s="3" customFormat="1" ht="28.5" customHeight="1" x14ac:dyDescent="0.2">
      <c r="A15" s="9" t="s">
        <v>38</v>
      </c>
      <c r="B15" s="10" t="s">
        <v>95</v>
      </c>
      <c r="C15" s="29">
        <f>C19+C18+C17+C20</f>
        <v>2488.4339999999997</v>
      </c>
      <c r="D15" s="26" t="e">
        <f>C15/#REF!*100</f>
        <v>#REF!</v>
      </c>
      <c r="E15" s="26" t="e">
        <f>C15/#REF!*100</f>
        <v>#REF!</v>
      </c>
    </row>
    <row r="16" spans="1:5" s="3" customFormat="1" ht="29.45" customHeight="1" x14ac:dyDescent="0.2">
      <c r="A16" s="5" t="s">
        <v>40</v>
      </c>
      <c r="B16" s="4" t="s">
        <v>39</v>
      </c>
      <c r="C16" s="28">
        <f t="shared" ref="C16" si="0">C15</f>
        <v>2488.4339999999997</v>
      </c>
      <c r="D16" s="26" t="e">
        <f>C16/#REF!*100</f>
        <v>#REF!</v>
      </c>
      <c r="E16" s="26" t="e">
        <f>C16/#REF!*100</f>
        <v>#REF!</v>
      </c>
    </row>
    <row r="17" spans="1:5" s="3" customFormat="1" ht="88.5" customHeight="1" x14ac:dyDescent="0.2">
      <c r="A17" s="12" t="s">
        <v>85</v>
      </c>
      <c r="B17" s="4" t="s">
        <v>86</v>
      </c>
      <c r="C17" s="34">
        <v>1224.8610000000001</v>
      </c>
      <c r="D17" s="26" t="e">
        <f>C17/#REF!*100</f>
        <v>#REF!</v>
      </c>
      <c r="E17" s="26" t="e">
        <f>C17/#REF!*100</f>
        <v>#REF!</v>
      </c>
    </row>
    <row r="18" spans="1:5" s="3" customFormat="1" ht="108.75" customHeight="1" x14ac:dyDescent="0.2">
      <c r="A18" s="12" t="s">
        <v>87</v>
      </c>
      <c r="B18" s="4" t="s">
        <v>96</v>
      </c>
      <c r="C18" s="34">
        <v>7.21</v>
      </c>
      <c r="D18" s="26" t="e">
        <f>C18/#REF!*100</f>
        <v>#REF!</v>
      </c>
      <c r="E18" s="26" t="e">
        <f>C18/#REF!*100</f>
        <v>#REF!</v>
      </c>
    </row>
    <row r="19" spans="1:5" s="3" customFormat="1" ht="90.75" customHeight="1" x14ac:dyDescent="0.2">
      <c r="A19" s="12" t="s">
        <v>88</v>
      </c>
      <c r="B19" s="4" t="s">
        <v>97</v>
      </c>
      <c r="C19" s="34">
        <v>1410.96</v>
      </c>
      <c r="D19" s="26" t="e">
        <f>C19/#REF!*100</f>
        <v>#REF!</v>
      </c>
      <c r="E19" s="26" t="e">
        <f>C19/#REF!*100</f>
        <v>#REF!</v>
      </c>
    </row>
    <row r="20" spans="1:5" s="3" customFormat="1" ht="81.75" customHeight="1" x14ac:dyDescent="0.2">
      <c r="A20" s="12" t="s">
        <v>99</v>
      </c>
      <c r="B20" s="38" t="s">
        <v>98</v>
      </c>
      <c r="C20" s="34">
        <v>-154.59700000000001</v>
      </c>
      <c r="D20" s="26" t="e">
        <f>C20/#REF!*100</f>
        <v>#REF!</v>
      </c>
      <c r="E20" s="26" t="e">
        <f>C20/#REF!*100</f>
        <v>#REF!</v>
      </c>
    </row>
    <row r="21" spans="1:5" s="3" customFormat="1" ht="16.899999999999999" customHeight="1" x14ac:dyDescent="0.2">
      <c r="A21" s="9" t="s">
        <v>25</v>
      </c>
      <c r="B21" s="10" t="s">
        <v>89</v>
      </c>
      <c r="C21" s="29">
        <f t="shared" ref="C21" si="1">C23</f>
        <v>23.919</v>
      </c>
      <c r="D21" s="26" t="e">
        <f>C21/#REF!*100</f>
        <v>#REF!</v>
      </c>
      <c r="E21" s="26" t="e">
        <f>C21/#REF!*100</f>
        <v>#REF!</v>
      </c>
    </row>
    <row r="22" spans="1:5" s="3" customFormat="1" ht="16.5" customHeight="1" x14ac:dyDescent="0.2">
      <c r="A22" s="12" t="s">
        <v>12</v>
      </c>
      <c r="B22" s="4" t="s">
        <v>10</v>
      </c>
      <c r="C22" s="28">
        <f t="shared" ref="C22" si="2">C23</f>
        <v>23.919</v>
      </c>
      <c r="D22" s="26" t="e">
        <f>C22/#REF!*100</f>
        <v>#REF!</v>
      </c>
      <c r="E22" s="26" t="e">
        <f>C22/#REF!*100</f>
        <v>#REF!</v>
      </c>
    </row>
    <row r="23" spans="1:5" s="3" customFormat="1" ht="16.5" customHeight="1" x14ac:dyDescent="0.2">
      <c r="A23" s="12" t="s">
        <v>13</v>
      </c>
      <c r="B23" s="4" t="s">
        <v>10</v>
      </c>
      <c r="C23" s="34">
        <v>23.919</v>
      </c>
      <c r="D23" s="26" t="e">
        <f>C23/#REF!*100</f>
        <v>#REF!</v>
      </c>
      <c r="E23" s="26" t="e">
        <f>C23/#REF!*100</f>
        <v>#REF!</v>
      </c>
    </row>
    <row r="24" spans="1:5" s="3" customFormat="1" ht="16.5" customHeight="1" x14ac:dyDescent="0.2">
      <c r="A24" s="9" t="s">
        <v>8</v>
      </c>
      <c r="B24" s="10" t="s">
        <v>90</v>
      </c>
      <c r="C24" s="30">
        <f t="shared" ref="C24" si="3">C30+C27+C25</f>
        <v>950.51799999999992</v>
      </c>
      <c r="D24" s="26" t="e">
        <f>C24/#REF!*100</f>
        <v>#REF!</v>
      </c>
      <c r="E24" s="26" t="e">
        <f>C24/#REF!*100</f>
        <v>#REF!</v>
      </c>
    </row>
    <row r="25" spans="1:5" s="3" customFormat="1" ht="15.6" customHeight="1" x14ac:dyDescent="0.2">
      <c r="A25" s="12" t="s">
        <v>14</v>
      </c>
      <c r="B25" s="4" t="s">
        <v>4</v>
      </c>
      <c r="C25" s="27">
        <f t="shared" ref="C25" si="4">C26</f>
        <v>152.04900000000001</v>
      </c>
      <c r="D25" s="26" t="e">
        <f>C25/#REF!*100</f>
        <v>#REF!</v>
      </c>
      <c r="E25" s="26" t="e">
        <f>C25/#REF!*100</f>
        <v>#REF!</v>
      </c>
    </row>
    <row r="26" spans="1:5" s="25" customFormat="1" ht="44.45" customHeight="1" x14ac:dyDescent="0.2">
      <c r="A26" s="23" t="s">
        <v>30</v>
      </c>
      <c r="B26" s="24" t="s">
        <v>31</v>
      </c>
      <c r="C26" s="35">
        <v>152.04900000000001</v>
      </c>
      <c r="D26" s="26" t="e">
        <f>C26/#REF!*100</f>
        <v>#REF!</v>
      </c>
      <c r="E26" s="26" t="e">
        <f>C26/#REF!*100</f>
        <v>#REF!</v>
      </c>
    </row>
    <row r="27" spans="1:5" s="25" customFormat="1" ht="15.75" customHeight="1" x14ac:dyDescent="0.2">
      <c r="A27" s="23" t="s">
        <v>65</v>
      </c>
      <c r="B27" s="24" t="s">
        <v>64</v>
      </c>
      <c r="C27" s="31">
        <f t="shared" ref="C27" si="5">C28+C29</f>
        <v>48.905999999999999</v>
      </c>
      <c r="D27" s="26" t="e">
        <f>C27/#REF!*100</f>
        <v>#REF!</v>
      </c>
      <c r="E27" s="26" t="e">
        <f>C27/#REF!*100</f>
        <v>#REF!</v>
      </c>
    </row>
    <row r="28" spans="1:5" s="25" customFormat="1" ht="15.6" customHeight="1" x14ac:dyDescent="0.2">
      <c r="A28" s="23" t="s">
        <v>66</v>
      </c>
      <c r="B28" s="24" t="s">
        <v>67</v>
      </c>
      <c r="C28" s="35">
        <v>34.229999999999997</v>
      </c>
      <c r="D28" s="26" t="e">
        <f>C28/#REF!*100</f>
        <v>#REF!</v>
      </c>
      <c r="E28" s="26" t="e">
        <f>C28/#REF!*100</f>
        <v>#REF!</v>
      </c>
    </row>
    <row r="29" spans="1:5" s="25" customFormat="1" ht="15" customHeight="1" x14ac:dyDescent="0.2">
      <c r="A29" s="23" t="s">
        <v>68</v>
      </c>
      <c r="B29" s="24" t="s">
        <v>69</v>
      </c>
      <c r="C29" s="35">
        <v>14.676</v>
      </c>
      <c r="D29" s="26" t="e">
        <f>C29/#REF!*100</f>
        <v>#REF!</v>
      </c>
      <c r="E29" s="26" t="e">
        <f>C29/#REF!*100</f>
        <v>#REF!</v>
      </c>
    </row>
    <row r="30" spans="1:5" s="3" customFormat="1" ht="18" customHeight="1" x14ac:dyDescent="0.2">
      <c r="A30" s="12" t="s">
        <v>15</v>
      </c>
      <c r="B30" s="4" t="s">
        <v>3</v>
      </c>
      <c r="C30" s="27">
        <f t="shared" ref="C30" si="6">C32+C31</f>
        <v>749.56299999999999</v>
      </c>
      <c r="D30" s="26" t="e">
        <f>C30/#REF!*100</f>
        <v>#REF!</v>
      </c>
      <c r="E30" s="26" t="e">
        <f>C30/#REF!*100</f>
        <v>#REF!</v>
      </c>
    </row>
    <row r="31" spans="1:5" s="3" customFormat="1" ht="28.9" customHeight="1" x14ac:dyDescent="0.2">
      <c r="A31" s="12" t="s">
        <v>35</v>
      </c>
      <c r="B31" s="4" t="s">
        <v>49</v>
      </c>
      <c r="C31" s="34">
        <v>708.43</v>
      </c>
      <c r="D31" s="26" t="e">
        <f>C31/#REF!*100</f>
        <v>#REF!</v>
      </c>
      <c r="E31" s="26" t="e">
        <f>C31/#REF!*100</f>
        <v>#REF!</v>
      </c>
    </row>
    <row r="32" spans="1:5" s="3" customFormat="1" ht="28.15" customHeight="1" x14ac:dyDescent="0.2">
      <c r="A32" s="12" t="s">
        <v>32</v>
      </c>
      <c r="B32" s="4" t="s">
        <v>36</v>
      </c>
      <c r="C32" s="34">
        <v>41.133000000000003</v>
      </c>
      <c r="D32" s="26" t="e">
        <f>C32/#REF!*100</f>
        <v>#REF!</v>
      </c>
      <c r="E32" s="26" t="e">
        <f>C32/#REF!*100</f>
        <v>#REF!</v>
      </c>
    </row>
    <row r="33" spans="1:5" s="3" customFormat="1" ht="28.15" customHeight="1" x14ac:dyDescent="0.2">
      <c r="A33" s="9" t="s">
        <v>16</v>
      </c>
      <c r="B33" s="10" t="s">
        <v>91</v>
      </c>
      <c r="C33" s="30">
        <f>C34+C38</f>
        <v>568.56399999999996</v>
      </c>
      <c r="D33" s="26" t="e">
        <f>C33/#REF!*100</f>
        <v>#REF!</v>
      </c>
      <c r="E33" s="26" t="e">
        <f>C33/#REF!*100</f>
        <v>#REF!</v>
      </c>
    </row>
    <row r="34" spans="1:5" s="3" customFormat="1" ht="72" customHeight="1" x14ac:dyDescent="0.2">
      <c r="A34" s="5" t="s">
        <v>26</v>
      </c>
      <c r="B34" s="4" t="s">
        <v>22</v>
      </c>
      <c r="C34" s="28">
        <f t="shared" ref="C34" si="7">C35+C37+C36</f>
        <v>473.97199999999998</v>
      </c>
      <c r="D34" s="26" t="e">
        <f>C34/#REF!*100</f>
        <v>#REF!</v>
      </c>
      <c r="E34" s="26" t="e">
        <f>C34/#REF!*100</f>
        <v>#REF!</v>
      </c>
    </row>
    <row r="35" spans="1:5" s="25" customFormat="1" ht="67.900000000000006" customHeight="1" x14ac:dyDescent="0.2">
      <c r="A35" s="23" t="s">
        <v>60</v>
      </c>
      <c r="B35" s="24" t="s">
        <v>47</v>
      </c>
      <c r="C35" s="35">
        <v>232.34</v>
      </c>
      <c r="D35" s="26" t="e">
        <f>C35/#REF!*100</f>
        <v>#REF!</v>
      </c>
      <c r="E35" s="26" t="e">
        <f>C35/#REF!*100</f>
        <v>#REF!</v>
      </c>
    </row>
    <row r="36" spans="1:5" s="3" customFormat="1" ht="69" customHeight="1" x14ac:dyDescent="0.2">
      <c r="A36" s="12" t="s">
        <v>58</v>
      </c>
      <c r="B36" s="14" t="s">
        <v>57</v>
      </c>
      <c r="C36" s="34">
        <v>0</v>
      </c>
      <c r="D36" s="26" t="e">
        <f>C36/#REF!*100</f>
        <v>#REF!</v>
      </c>
      <c r="E36" s="26" t="e">
        <f>C36/#REF!*100</f>
        <v>#REF!</v>
      </c>
    </row>
    <row r="37" spans="1:5" s="3" customFormat="1" ht="28.9" customHeight="1" x14ac:dyDescent="0.2">
      <c r="A37" s="12" t="s">
        <v>41</v>
      </c>
      <c r="B37" s="15" t="s">
        <v>42</v>
      </c>
      <c r="C37" s="34">
        <v>241.63200000000001</v>
      </c>
      <c r="D37" s="26" t="e">
        <f>C37/#REF!*100</f>
        <v>#REF!</v>
      </c>
      <c r="E37" s="26" t="e">
        <f>C37/#REF!*100</f>
        <v>#REF!</v>
      </c>
    </row>
    <row r="38" spans="1:5" s="3" customFormat="1" ht="70.5" customHeight="1" x14ac:dyDescent="0.2">
      <c r="A38" s="5" t="s">
        <v>27</v>
      </c>
      <c r="B38" s="4" t="s">
        <v>23</v>
      </c>
      <c r="C38" s="34">
        <f>C39</f>
        <v>94.591999999999999</v>
      </c>
      <c r="D38" s="26" t="e">
        <f>C38/#REF!*100</f>
        <v>#REF!</v>
      </c>
      <c r="E38" s="26" t="e">
        <f>C38/#REF!*100</f>
        <v>#REF!</v>
      </c>
    </row>
    <row r="39" spans="1:5" s="3" customFormat="1" ht="79.5" customHeight="1" x14ac:dyDescent="0.25">
      <c r="A39" s="16" t="s">
        <v>33</v>
      </c>
      <c r="B39" s="17" t="s">
        <v>48</v>
      </c>
      <c r="C39" s="34">
        <v>94.591999999999999</v>
      </c>
      <c r="D39" s="26" t="e">
        <f>C39/#REF!*100</f>
        <v>#REF!</v>
      </c>
      <c r="E39" s="26" t="e">
        <f>C39/#REF!*100</f>
        <v>#REF!</v>
      </c>
    </row>
    <row r="40" spans="1:5" s="3" customFormat="1" ht="27" customHeight="1" x14ac:dyDescent="0.2">
      <c r="A40" s="18" t="s">
        <v>17</v>
      </c>
      <c r="B40" s="10" t="s">
        <v>92</v>
      </c>
      <c r="C40" s="29">
        <f>C41</f>
        <v>31.759</v>
      </c>
      <c r="D40" s="26" t="e">
        <f>C40/#REF!*100</f>
        <v>#REF!</v>
      </c>
      <c r="E40" s="26" t="e">
        <f>C40/#REF!*100</f>
        <v>#REF!</v>
      </c>
    </row>
    <row r="41" spans="1:5" s="3" customFormat="1" ht="30" x14ac:dyDescent="0.2">
      <c r="A41" s="5" t="s">
        <v>28</v>
      </c>
      <c r="B41" s="4" t="s">
        <v>29</v>
      </c>
      <c r="C41" s="34">
        <f>C42</f>
        <v>31.759</v>
      </c>
      <c r="D41" s="26" t="e">
        <f>C41/#REF!*100</f>
        <v>#REF!</v>
      </c>
      <c r="E41" s="26" t="e">
        <f>C41/#REF!*100</f>
        <v>#REF!</v>
      </c>
    </row>
    <row r="42" spans="1:5" s="25" customFormat="1" ht="45" customHeight="1" x14ac:dyDescent="0.2">
      <c r="A42" s="23" t="s">
        <v>61</v>
      </c>
      <c r="B42" s="24" t="s">
        <v>34</v>
      </c>
      <c r="C42" s="35">
        <v>31.759</v>
      </c>
      <c r="D42" s="26" t="e">
        <f>C42/#REF!*100</f>
        <v>#REF!</v>
      </c>
      <c r="E42" s="26" t="e">
        <f>C42/#REF!*100</f>
        <v>#REF!</v>
      </c>
    </row>
    <row r="43" spans="1:5" s="25" customFormat="1" ht="22.5" customHeight="1" x14ac:dyDescent="0.2">
      <c r="A43" s="39" t="s">
        <v>77</v>
      </c>
      <c r="B43" s="40" t="s">
        <v>100</v>
      </c>
      <c r="C43" s="41">
        <f>C44</f>
        <v>2.94</v>
      </c>
      <c r="D43" s="26" t="e">
        <f>C43/#REF!*100</f>
        <v>#REF!</v>
      </c>
      <c r="E43" s="26" t="e">
        <f>C43/#REF!*100</f>
        <v>#REF!</v>
      </c>
    </row>
    <row r="44" spans="1:5" s="25" customFormat="1" ht="90" customHeight="1" x14ac:dyDescent="0.2">
      <c r="A44" s="46" t="s">
        <v>76</v>
      </c>
      <c r="B44" s="43" t="s">
        <v>75</v>
      </c>
      <c r="C44" s="41">
        <f>C45</f>
        <v>2.94</v>
      </c>
      <c r="D44" s="26"/>
      <c r="E44" s="26"/>
    </row>
    <row r="45" spans="1:5" s="25" customFormat="1" ht="62.25" customHeight="1" x14ac:dyDescent="0.2">
      <c r="A45" s="23" t="s">
        <v>101</v>
      </c>
      <c r="B45" s="24" t="s">
        <v>102</v>
      </c>
      <c r="C45" s="35">
        <v>2.94</v>
      </c>
      <c r="D45" s="26" t="e">
        <f>C45/#REF!*100</f>
        <v>#REF!</v>
      </c>
      <c r="E45" s="26" t="e">
        <f>C45/#REF!*100</f>
        <v>#REF!</v>
      </c>
    </row>
    <row r="46" spans="1:5" s="25" customFormat="1" ht="24" customHeight="1" x14ac:dyDescent="0.2">
      <c r="A46" s="39" t="s">
        <v>106</v>
      </c>
      <c r="B46" s="48" t="s">
        <v>107</v>
      </c>
      <c r="C46" s="41">
        <f>C47</f>
        <v>361.5</v>
      </c>
      <c r="D46" s="26"/>
      <c r="E46" s="26"/>
    </row>
    <row r="47" spans="1:5" s="25" customFormat="1" ht="25.5" customHeight="1" x14ac:dyDescent="0.2">
      <c r="A47" s="23" t="s">
        <v>108</v>
      </c>
      <c r="B47" s="47" t="s">
        <v>109</v>
      </c>
      <c r="C47" s="35">
        <f>C48</f>
        <v>361.5</v>
      </c>
      <c r="D47" s="26"/>
      <c r="E47" s="26"/>
    </row>
    <row r="48" spans="1:5" s="25" customFormat="1" ht="24" customHeight="1" x14ac:dyDescent="0.2">
      <c r="A48" s="23" t="s">
        <v>110</v>
      </c>
      <c r="B48" s="47" t="s">
        <v>111</v>
      </c>
      <c r="C48" s="35">
        <v>361.5</v>
      </c>
      <c r="D48" s="26"/>
      <c r="E48" s="26"/>
    </row>
    <row r="49" spans="1:5" s="3" customFormat="1" ht="21.75" customHeight="1" x14ac:dyDescent="0.2">
      <c r="A49" s="9" t="s">
        <v>18</v>
      </c>
      <c r="B49" s="19" t="s">
        <v>0</v>
      </c>
      <c r="C49" s="30">
        <f>C53+C57+C54</f>
        <v>8791.4</v>
      </c>
      <c r="D49" s="26" t="e">
        <f>C49/#REF!*100</f>
        <v>#REF!</v>
      </c>
      <c r="E49" s="26" t="e">
        <f>C49/#REF!*100</f>
        <v>#REF!</v>
      </c>
    </row>
    <row r="50" spans="1:5" s="3" customFormat="1" ht="28.5" hidden="1" customHeight="1" x14ac:dyDescent="0.2">
      <c r="A50" s="12" t="s">
        <v>9</v>
      </c>
      <c r="B50" s="20" t="s">
        <v>6</v>
      </c>
      <c r="C50" s="34"/>
      <c r="D50" s="26" t="e">
        <f>C50/#REF!*100</f>
        <v>#REF!</v>
      </c>
      <c r="E50" s="26" t="e">
        <f>C50/#REF!*100</f>
        <v>#REF!</v>
      </c>
    </row>
    <row r="51" spans="1:5" s="3" customFormat="1" ht="30.75" customHeight="1" x14ac:dyDescent="0.2">
      <c r="A51" s="12" t="s">
        <v>24</v>
      </c>
      <c r="B51" s="20" t="s">
        <v>103</v>
      </c>
      <c r="C51" s="27">
        <f>C52+C57+C54</f>
        <v>8791.4</v>
      </c>
      <c r="D51" s="26" t="e">
        <f>C51/#REF!*100</f>
        <v>#REF!</v>
      </c>
      <c r="E51" s="26" t="e">
        <f>C51/#REF!*100</f>
        <v>#REF!</v>
      </c>
    </row>
    <row r="52" spans="1:5" s="3" customFormat="1" ht="18.600000000000001" customHeight="1" x14ac:dyDescent="0.2">
      <c r="A52" s="12" t="s">
        <v>50</v>
      </c>
      <c r="B52" s="20" t="s">
        <v>43</v>
      </c>
      <c r="C52" s="27">
        <f>C53</f>
        <v>5231.6000000000004</v>
      </c>
      <c r="D52" s="26" t="e">
        <f>C52/#REF!*100</f>
        <v>#REF!</v>
      </c>
      <c r="E52" s="26" t="e">
        <f>C52/#REF!*100</f>
        <v>#REF!</v>
      </c>
    </row>
    <row r="53" spans="1:5" s="3" customFormat="1" ht="31.9" customHeight="1" x14ac:dyDescent="0.2">
      <c r="A53" s="12" t="s">
        <v>51</v>
      </c>
      <c r="B53" s="4" t="s">
        <v>78</v>
      </c>
      <c r="C53" s="34">
        <v>5231.6000000000004</v>
      </c>
      <c r="D53" s="26" t="e">
        <f>C53/#REF!*100</f>
        <v>#REF!</v>
      </c>
      <c r="E53" s="26" t="e">
        <f>C53/#REF!*100</f>
        <v>#REF!</v>
      </c>
    </row>
    <row r="54" spans="1:5" s="3" customFormat="1" ht="16.149999999999999" customHeight="1" x14ac:dyDescent="0.2">
      <c r="A54" s="12" t="s">
        <v>52</v>
      </c>
      <c r="B54" s="21" t="s">
        <v>44</v>
      </c>
      <c r="C54" s="34">
        <f>C55+C56</f>
        <v>333.8</v>
      </c>
      <c r="D54" s="26" t="e">
        <f>C54/#REF!*100</f>
        <v>#REF!</v>
      </c>
      <c r="E54" s="26" t="e">
        <f>C54/#REF!*100</f>
        <v>#REF!</v>
      </c>
    </row>
    <row r="55" spans="1:5" s="3" customFormat="1" ht="31.9" hidden="1" customHeight="1" x14ac:dyDescent="0.2">
      <c r="A55" s="23" t="s">
        <v>72</v>
      </c>
      <c r="B55" s="24" t="s">
        <v>73</v>
      </c>
      <c r="C55" s="34">
        <v>0</v>
      </c>
      <c r="D55" s="26" t="e">
        <f>C55/#REF!*100</f>
        <v>#REF!</v>
      </c>
      <c r="E55" s="26" t="e">
        <f>C55/#REF!*100</f>
        <v>#REF!</v>
      </c>
    </row>
    <row r="56" spans="1:5" s="3" customFormat="1" ht="46.5" customHeight="1" x14ac:dyDescent="0.2">
      <c r="A56" s="12" t="s">
        <v>53</v>
      </c>
      <c r="B56" s="4" t="s">
        <v>104</v>
      </c>
      <c r="C56" s="34">
        <v>333.8</v>
      </c>
      <c r="D56" s="26" t="e">
        <f>C56/#REF!*100</f>
        <v>#REF!</v>
      </c>
      <c r="E56" s="26" t="e">
        <f>C56/#REF!*100</f>
        <v>#REF!</v>
      </c>
    </row>
    <row r="57" spans="1:5" s="3" customFormat="1" ht="17.25" customHeight="1" x14ac:dyDescent="0.2">
      <c r="A57" s="12" t="s">
        <v>54</v>
      </c>
      <c r="B57" s="4" t="s">
        <v>11</v>
      </c>
      <c r="C57" s="28">
        <f t="shared" ref="C57:C58" si="8">C58</f>
        <v>3226</v>
      </c>
      <c r="D57" s="26" t="e">
        <f>C57/#REF!*100</f>
        <v>#REF!</v>
      </c>
      <c r="E57" s="26" t="e">
        <f>C57/#REF!*100</f>
        <v>#REF!</v>
      </c>
    </row>
    <row r="58" spans="1:5" s="3" customFormat="1" ht="19.5" customHeight="1" x14ac:dyDescent="0.2">
      <c r="A58" s="5" t="s">
        <v>55</v>
      </c>
      <c r="B58" s="21" t="s">
        <v>37</v>
      </c>
      <c r="C58" s="28">
        <f t="shared" si="8"/>
        <v>3226</v>
      </c>
      <c r="D58" s="26" t="e">
        <f>C58/#REF!*100</f>
        <v>#REF!</v>
      </c>
      <c r="E58" s="26" t="e">
        <f>C58/#REF!*100</f>
        <v>#REF!</v>
      </c>
    </row>
    <row r="59" spans="1:5" s="3" customFormat="1" ht="33.75" customHeight="1" x14ac:dyDescent="0.2">
      <c r="A59" s="12" t="s">
        <v>56</v>
      </c>
      <c r="B59" s="22" t="s">
        <v>59</v>
      </c>
      <c r="C59" s="34">
        <v>3226</v>
      </c>
      <c r="D59" s="26" t="e">
        <f>C59/#REF!*100</f>
        <v>#REF!</v>
      </c>
      <c r="E59" s="26" t="e">
        <f>C59/#REF!*100</f>
        <v>#REF!</v>
      </c>
    </row>
    <row r="60" spans="1:5" s="3" customFormat="1" ht="15.75" customHeight="1" x14ac:dyDescent="0.2">
      <c r="A60" s="9"/>
      <c r="B60" s="11" t="s">
        <v>1</v>
      </c>
      <c r="C60" s="29">
        <f>C10+C49</f>
        <v>19968.333999999999</v>
      </c>
      <c r="D60" s="26" t="e">
        <f>C60/#REF!*100</f>
        <v>#REF!</v>
      </c>
      <c r="E60" s="26" t="e">
        <f>C60/#REF!*100</f>
        <v>#REF!</v>
      </c>
    </row>
    <row r="61" spans="1:5" s="8" customFormat="1" ht="26.25" customHeight="1" x14ac:dyDescent="0.2">
      <c r="B61" s="7"/>
      <c r="C61" s="37"/>
      <c r="D61" s="37"/>
      <c r="E61" s="37"/>
    </row>
    <row r="62" spans="1:5" s="8" customFormat="1" ht="24.75" customHeight="1" x14ac:dyDescent="0.2">
      <c r="B62" s="7"/>
      <c r="C62" s="37"/>
      <c r="D62" s="37"/>
      <c r="E62" s="37"/>
    </row>
    <row r="63" spans="1:5" s="8" customFormat="1" ht="12.75" customHeight="1" x14ac:dyDescent="0.2">
      <c r="B63" s="7"/>
      <c r="C63" s="37"/>
      <c r="D63" s="37"/>
      <c r="E63" s="37"/>
    </row>
    <row r="64" spans="1:5" s="8" customFormat="1" x14ac:dyDescent="0.2">
      <c r="B64" s="7"/>
      <c r="C64" s="37"/>
      <c r="D64" s="37"/>
      <c r="E64" s="37"/>
    </row>
    <row r="65" spans="2:5" s="8" customFormat="1" x14ac:dyDescent="0.2">
      <c r="B65" s="7"/>
      <c r="C65" s="37"/>
      <c r="D65" s="37"/>
      <c r="E65" s="37"/>
    </row>
    <row r="66" spans="2:5" s="8" customFormat="1" x14ac:dyDescent="0.2">
      <c r="B66" s="7"/>
      <c r="C66" s="37"/>
      <c r="D66" s="37"/>
      <c r="E66" s="37"/>
    </row>
    <row r="67" spans="2:5" s="8" customFormat="1" x14ac:dyDescent="0.2">
      <c r="B67" s="7"/>
      <c r="C67" s="37"/>
      <c r="D67" s="37"/>
      <c r="E67" s="37"/>
    </row>
    <row r="68" spans="2:5" s="8" customFormat="1" x14ac:dyDescent="0.2">
      <c r="B68" s="7"/>
      <c r="C68" s="37"/>
      <c r="D68" s="37"/>
      <c r="E68" s="37"/>
    </row>
    <row r="69" spans="2:5" s="8" customFormat="1" x14ac:dyDescent="0.2">
      <c r="B69" s="7"/>
      <c r="C69" s="37"/>
      <c r="D69" s="37"/>
      <c r="E69" s="37"/>
    </row>
    <row r="70" spans="2:5" s="8" customFormat="1" x14ac:dyDescent="0.2">
      <c r="B70" s="7"/>
      <c r="C70" s="37"/>
      <c r="D70" s="37"/>
      <c r="E70" s="37"/>
    </row>
    <row r="71" spans="2:5" s="8" customFormat="1" x14ac:dyDescent="0.2">
      <c r="B71" s="7"/>
      <c r="C71" s="37"/>
      <c r="D71" s="37"/>
      <c r="E71" s="37"/>
    </row>
    <row r="72" spans="2:5" s="8" customFormat="1" x14ac:dyDescent="0.2">
      <c r="B72" s="7"/>
      <c r="C72" s="37"/>
      <c r="D72" s="37"/>
      <c r="E72" s="37"/>
    </row>
    <row r="73" spans="2:5" s="8" customFormat="1" x14ac:dyDescent="0.2">
      <c r="B73" s="7"/>
      <c r="C73" s="37"/>
      <c r="D73" s="37"/>
      <c r="E73" s="37"/>
    </row>
    <row r="74" spans="2:5" s="8" customFormat="1" x14ac:dyDescent="0.2">
      <c r="B74" s="7"/>
      <c r="C74" s="37"/>
      <c r="D74" s="37"/>
      <c r="E74" s="37"/>
    </row>
    <row r="75" spans="2:5" s="8" customFormat="1" x14ac:dyDescent="0.2">
      <c r="B75" s="7"/>
      <c r="C75" s="37"/>
      <c r="D75" s="37"/>
      <c r="E75" s="37"/>
    </row>
    <row r="76" spans="2:5" s="8" customFormat="1" x14ac:dyDescent="0.2">
      <c r="B76" s="7"/>
      <c r="C76" s="37"/>
      <c r="D76" s="37"/>
      <c r="E76" s="37"/>
    </row>
    <row r="77" spans="2:5" s="8" customFormat="1" x14ac:dyDescent="0.2">
      <c r="B77" s="7"/>
      <c r="C77" s="37"/>
      <c r="D77" s="37"/>
      <c r="E77" s="37"/>
    </row>
    <row r="78" spans="2:5" s="8" customFormat="1" x14ac:dyDescent="0.2">
      <c r="B78" s="7"/>
      <c r="C78" s="37"/>
      <c r="D78" s="37"/>
      <c r="E78" s="37"/>
    </row>
    <row r="79" spans="2:5" s="8" customFormat="1" x14ac:dyDescent="0.2">
      <c r="B79" s="7"/>
      <c r="C79" s="37"/>
      <c r="D79" s="37"/>
      <c r="E79" s="37"/>
    </row>
    <row r="80" spans="2:5" s="8" customFormat="1" x14ac:dyDescent="0.2">
      <c r="B80" s="7"/>
      <c r="C80" s="37"/>
      <c r="D80" s="37"/>
      <c r="E80" s="37"/>
    </row>
    <row r="81" spans="2:5" s="8" customFormat="1" x14ac:dyDescent="0.2">
      <c r="B81" s="7"/>
      <c r="C81" s="37"/>
      <c r="D81" s="37"/>
      <c r="E81" s="37"/>
    </row>
    <row r="82" spans="2:5" s="8" customFormat="1" x14ac:dyDescent="0.2">
      <c r="B82" s="7"/>
      <c r="C82" s="37"/>
      <c r="D82" s="37"/>
      <c r="E82" s="37"/>
    </row>
    <row r="83" spans="2:5" s="8" customFormat="1" x14ac:dyDescent="0.2">
      <c r="B83" s="7"/>
      <c r="C83" s="37"/>
      <c r="D83" s="37"/>
      <c r="E83" s="37"/>
    </row>
    <row r="84" spans="2:5" s="8" customFormat="1" x14ac:dyDescent="0.2">
      <c r="B84" s="7"/>
      <c r="C84" s="37"/>
      <c r="D84" s="37"/>
      <c r="E84" s="37"/>
    </row>
    <row r="85" spans="2:5" s="8" customFormat="1" x14ac:dyDescent="0.2">
      <c r="B85" s="7"/>
      <c r="C85" s="37"/>
      <c r="D85" s="37"/>
      <c r="E85" s="37"/>
    </row>
    <row r="86" spans="2:5" s="8" customFormat="1" x14ac:dyDescent="0.2">
      <c r="B86" s="7"/>
      <c r="C86" s="37"/>
      <c r="D86" s="37"/>
      <c r="E86" s="37"/>
    </row>
    <row r="87" spans="2:5" s="8" customFormat="1" x14ac:dyDescent="0.2">
      <c r="B87" s="7"/>
      <c r="C87" s="37"/>
      <c r="D87" s="37"/>
      <c r="E87" s="37"/>
    </row>
    <row r="88" spans="2:5" s="8" customFormat="1" x14ac:dyDescent="0.2">
      <c r="B88" s="7"/>
      <c r="C88" s="37"/>
      <c r="D88" s="37"/>
      <c r="E88" s="37"/>
    </row>
    <row r="89" spans="2:5" s="8" customFormat="1" x14ac:dyDescent="0.2">
      <c r="B89" s="7"/>
      <c r="C89" s="37"/>
      <c r="D89" s="37"/>
      <c r="E89" s="37"/>
    </row>
    <row r="90" spans="2:5" s="8" customFormat="1" x14ac:dyDescent="0.2">
      <c r="B90" s="7"/>
      <c r="C90" s="37"/>
      <c r="D90" s="37"/>
      <c r="E90" s="37"/>
    </row>
    <row r="91" spans="2:5" s="8" customFormat="1" x14ac:dyDescent="0.2">
      <c r="B91" s="7"/>
      <c r="C91" s="37"/>
      <c r="D91" s="37"/>
      <c r="E91" s="37"/>
    </row>
    <row r="92" spans="2:5" s="8" customFormat="1" x14ac:dyDescent="0.2">
      <c r="B92" s="7"/>
      <c r="C92" s="37"/>
      <c r="D92" s="37"/>
      <c r="E92" s="37"/>
    </row>
    <row r="93" spans="2:5" s="8" customFormat="1" x14ac:dyDescent="0.2">
      <c r="B93" s="7"/>
      <c r="C93" s="37"/>
      <c r="D93" s="37"/>
      <c r="E93" s="37"/>
    </row>
    <row r="94" spans="2:5" s="8" customFormat="1" x14ac:dyDescent="0.2">
      <c r="B94" s="7"/>
      <c r="C94" s="37"/>
      <c r="D94" s="37"/>
      <c r="E94" s="37"/>
    </row>
    <row r="95" spans="2:5" s="8" customFormat="1" x14ac:dyDescent="0.2">
      <c r="B95" s="7"/>
      <c r="C95" s="37"/>
      <c r="D95" s="37"/>
      <c r="E95" s="37"/>
    </row>
    <row r="96" spans="2:5" s="8" customFormat="1" x14ac:dyDescent="0.2">
      <c r="B96" s="7"/>
      <c r="C96" s="37"/>
      <c r="D96" s="37"/>
      <c r="E96" s="37"/>
    </row>
    <row r="97" spans="2:5" s="8" customFormat="1" x14ac:dyDescent="0.2">
      <c r="B97" s="7"/>
      <c r="C97" s="37"/>
      <c r="D97" s="37"/>
      <c r="E97" s="37"/>
    </row>
    <row r="98" spans="2:5" s="8" customFormat="1" x14ac:dyDescent="0.2">
      <c r="B98" s="7"/>
      <c r="C98" s="37"/>
      <c r="D98" s="37"/>
      <c r="E98" s="37"/>
    </row>
    <row r="99" spans="2:5" s="8" customFormat="1" x14ac:dyDescent="0.2">
      <c r="B99" s="7"/>
      <c r="C99" s="37"/>
      <c r="D99" s="37"/>
      <c r="E99" s="37"/>
    </row>
    <row r="100" spans="2:5" s="8" customFormat="1" x14ac:dyDescent="0.2">
      <c r="B100" s="7"/>
      <c r="C100" s="37"/>
      <c r="D100" s="37"/>
      <c r="E100" s="37"/>
    </row>
    <row r="101" spans="2:5" s="8" customFormat="1" x14ac:dyDescent="0.2">
      <c r="B101" s="7"/>
      <c r="C101" s="37"/>
      <c r="D101" s="37"/>
      <c r="E101" s="37"/>
    </row>
    <row r="102" spans="2:5" s="8" customFormat="1" x14ac:dyDescent="0.2">
      <c r="B102" s="7"/>
      <c r="C102" s="37"/>
      <c r="D102" s="37"/>
      <c r="E102" s="37"/>
    </row>
    <row r="103" spans="2:5" s="8" customFormat="1" x14ac:dyDescent="0.2">
      <c r="B103" s="7"/>
      <c r="C103" s="37"/>
      <c r="D103" s="37"/>
      <c r="E103" s="37"/>
    </row>
    <row r="104" spans="2:5" s="8" customFormat="1" x14ac:dyDescent="0.2">
      <c r="B104" s="7"/>
      <c r="C104" s="37"/>
      <c r="D104" s="37"/>
      <c r="E104" s="37"/>
    </row>
    <row r="105" spans="2:5" s="8" customFormat="1" x14ac:dyDescent="0.2">
      <c r="B105" s="7"/>
      <c r="C105" s="37"/>
      <c r="D105" s="37"/>
      <c r="E105" s="37"/>
    </row>
    <row r="106" spans="2:5" s="8" customFormat="1" x14ac:dyDescent="0.2">
      <c r="B106" s="7"/>
      <c r="C106" s="37"/>
      <c r="D106" s="37"/>
      <c r="E106" s="37"/>
    </row>
    <row r="107" spans="2:5" s="8" customFormat="1" x14ac:dyDescent="0.2">
      <c r="B107" s="7"/>
      <c r="C107" s="37"/>
      <c r="D107" s="37"/>
      <c r="E107" s="37"/>
    </row>
    <row r="108" spans="2:5" s="8" customFormat="1" x14ac:dyDescent="0.2">
      <c r="B108" s="7"/>
      <c r="C108" s="37"/>
      <c r="D108" s="37"/>
      <c r="E108" s="37"/>
    </row>
    <row r="109" spans="2:5" s="8" customFormat="1" x14ac:dyDescent="0.2">
      <c r="B109" s="7"/>
      <c r="C109" s="37"/>
      <c r="D109" s="37"/>
      <c r="E109" s="37"/>
    </row>
    <row r="110" spans="2:5" s="8" customFormat="1" x14ac:dyDescent="0.2">
      <c r="B110" s="7"/>
      <c r="C110" s="37"/>
      <c r="D110" s="37"/>
      <c r="E110" s="37"/>
    </row>
    <row r="111" spans="2:5" s="8" customFormat="1" x14ac:dyDescent="0.2">
      <c r="B111" s="7"/>
      <c r="C111" s="37"/>
      <c r="D111" s="37"/>
      <c r="E111" s="37"/>
    </row>
    <row r="112" spans="2:5" s="8" customFormat="1" x14ac:dyDescent="0.2">
      <c r="B112" s="7"/>
      <c r="C112" s="37"/>
      <c r="D112" s="37"/>
      <c r="E112" s="37"/>
    </row>
    <row r="113" spans="2:5" s="8" customFormat="1" x14ac:dyDescent="0.2">
      <c r="B113" s="7"/>
      <c r="C113" s="37"/>
      <c r="D113" s="37"/>
      <c r="E113" s="37"/>
    </row>
    <row r="114" spans="2:5" s="8" customFormat="1" x14ac:dyDescent="0.2">
      <c r="B114" s="7"/>
      <c r="C114" s="37"/>
      <c r="D114" s="37"/>
      <c r="E114" s="37"/>
    </row>
    <row r="115" spans="2:5" s="8" customFormat="1" x14ac:dyDescent="0.2">
      <c r="B115" s="7"/>
      <c r="C115" s="37"/>
      <c r="D115" s="37"/>
      <c r="E115" s="37"/>
    </row>
    <row r="116" spans="2:5" s="8" customFormat="1" x14ac:dyDescent="0.2">
      <c r="B116" s="7"/>
      <c r="C116" s="37"/>
      <c r="D116" s="37"/>
      <c r="E116" s="37"/>
    </row>
    <row r="117" spans="2:5" s="8" customFormat="1" x14ac:dyDescent="0.2">
      <c r="B117" s="7"/>
      <c r="C117" s="37"/>
      <c r="D117" s="37"/>
      <c r="E117" s="37"/>
    </row>
    <row r="118" spans="2:5" s="8" customFormat="1" x14ac:dyDescent="0.2">
      <c r="B118" s="7"/>
      <c r="C118" s="37"/>
      <c r="D118" s="37"/>
      <c r="E118" s="37"/>
    </row>
    <row r="119" spans="2:5" s="8" customFormat="1" x14ac:dyDescent="0.2">
      <c r="B119" s="7"/>
      <c r="C119" s="37"/>
      <c r="D119" s="37"/>
      <c r="E119" s="37"/>
    </row>
    <row r="120" spans="2:5" s="8" customFormat="1" x14ac:dyDescent="0.2">
      <c r="B120" s="7"/>
      <c r="C120" s="37"/>
      <c r="D120" s="37"/>
      <c r="E120" s="37"/>
    </row>
    <row r="121" spans="2:5" s="8" customFormat="1" x14ac:dyDescent="0.2">
      <c r="B121" s="7"/>
      <c r="C121" s="37"/>
      <c r="D121" s="37"/>
      <c r="E121" s="37"/>
    </row>
    <row r="122" spans="2:5" s="8" customFormat="1" x14ac:dyDescent="0.2">
      <c r="B122" s="7"/>
      <c r="C122" s="37"/>
      <c r="D122" s="37"/>
      <c r="E122" s="37"/>
    </row>
    <row r="123" spans="2:5" s="8" customFormat="1" x14ac:dyDescent="0.2">
      <c r="B123" s="7"/>
      <c r="C123" s="37"/>
      <c r="D123" s="37"/>
      <c r="E123" s="37"/>
    </row>
    <row r="124" spans="2:5" s="8" customFormat="1" x14ac:dyDescent="0.2">
      <c r="B124" s="7"/>
      <c r="C124" s="37"/>
      <c r="D124" s="37"/>
      <c r="E124" s="37"/>
    </row>
    <row r="125" spans="2:5" s="8" customFormat="1" x14ac:dyDescent="0.2">
      <c r="B125" s="7"/>
      <c r="C125" s="37"/>
      <c r="D125" s="37"/>
      <c r="E125" s="37"/>
    </row>
    <row r="126" spans="2:5" s="8" customFormat="1" x14ac:dyDescent="0.2">
      <c r="B126" s="7"/>
      <c r="C126" s="37"/>
      <c r="D126" s="37"/>
      <c r="E126" s="37"/>
    </row>
    <row r="127" spans="2:5" s="8" customFormat="1" x14ac:dyDescent="0.2">
      <c r="B127" s="7"/>
      <c r="C127" s="37"/>
      <c r="D127" s="37"/>
      <c r="E127" s="37"/>
    </row>
    <row r="128" spans="2:5" s="8" customFormat="1" x14ac:dyDescent="0.2">
      <c r="B128" s="7"/>
      <c r="C128" s="37"/>
      <c r="D128" s="37"/>
      <c r="E128" s="37"/>
    </row>
    <row r="129" spans="2:5" s="8" customFormat="1" x14ac:dyDescent="0.2">
      <c r="B129" s="7"/>
      <c r="C129" s="37"/>
      <c r="D129" s="37"/>
      <c r="E129" s="37"/>
    </row>
    <row r="130" spans="2:5" s="8" customFormat="1" x14ac:dyDescent="0.2">
      <c r="B130" s="7"/>
      <c r="C130" s="37"/>
      <c r="D130" s="37"/>
      <c r="E130" s="37"/>
    </row>
    <row r="131" spans="2:5" s="8" customFormat="1" x14ac:dyDescent="0.2">
      <c r="B131" s="7"/>
      <c r="C131" s="37"/>
      <c r="D131" s="37"/>
      <c r="E131" s="37"/>
    </row>
    <row r="132" spans="2:5" s="8" customFormat="1" x14ac:dyDescent="0.2">
      <c r="B132" s="7"/>
      <c r="C132" s="37"/>
      <c r="D132" s="37"/>
      <c r="E132" s="37"/>
    </row>
    <row r="133" spans="2:5" s="8" customFormat="1" x14ac:dyDescent="0.2">
      <c r="B133" s="7"/>
      <c r="C133" s="37"/>
      <c r="D133" s="37"/>
      <c r="E133" s="37"/>
    </row>
    <row r="134" spans="2:5" s="8" customFormat="1" x14ac:dyDescent="0.2">
      <c r="B134" s="7"/>
      <c r="C134" s="37"/>
      <c r="D134" s="37"/>
      <c r="E134" s="37"/>
    </row>
    <row r="135" spans="2:5" s="8" customFormat="1" x14ac:dyDescent="0.2">
      <c r="B135" s="7"/>
      <c r="C135" s="37"/>
      <c r="D135" s="37"/>
      <c r="E135" s="37"/>
    </row>
    <row r="136" spans="2:5" s="8" customFormat="1" x14ac:dyDescent="0.2">
      <c r="B136" s="7"/>
      <c r="C136" s="37"/>
      <c r="D136" s="37"/>
      <c r="E136" s="37"/>
    </row>
    <row r="137" spans="2:5" s="8" customFormat="1" x14ac:dyDescent="0.2">
      <c r="B137" s="7"/>
      <c r="C137" s="37"/>
      <c r="D137" s="37"/>
      <c r="E137" s="37"/>
    </row>
    <row r="138" spans="2:5" x14ac:dyDescent="0.2">
      <c r="B138" s="7"/>
    </row>
    <row r="139" spans="2:5" x14ac:dyDescent="0.2">
      <c r="B139" s="7"/>
    </row>
    <row r="140" spans="2:5" x14ac:dyDescent="0.2">
      <c r="B140" s="7"/>
    </row>
    <row r="141" spans="2:5" x14ac:dyDescent="0.2">
      <c r="B141" s="7"/>
    </row>
    <row r="142" spans="2:5" x14ac:dyDescent="0.2">
      <c r="B142" s="7"/>
    </row>
    <row r="143" spans="2:5" x14ac:dyDescent="0.2">
      <c r="B143" s="7"/>
    </row>
    <row r="144" spans="2:5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</sheetData>
  <mergeCells count="9">
    <mergeCell ref="D8:D9"/>
    <mergeCell ref="E8:E9"/>
    <mergeCell ref="A8:A9"/>
    <mergeCell ref="B8:B9"/>
    <mergeCell ref="B1:C1"/>
    <mergeCell ref="B2:C2"/>
    <mergeCell ref="B3:C3"/>
    <mergeCell ref="B4:C4"/>
    <mergeCell ref="C8:C9"/>
  </mergeCells>
  <phoneticPr fontId="0" type="noConversion"/>
  <hyperlinks>
    <hyperlink ref="B14" r:id="rId1" display="consultantplus://offline/ref=68511C1015B170B341561B6276342C4B4E6646A11183ABC2E21714ABA0C817E4C0B59701E35DE3B2Q4u7E"/>
    <hyperlink ref="B13" r:id="rId2" display="consultantplus://offline/ref=68511C1015B170B341561B6276342C4B4E6646A11183ABC2E21714ABA0C817E4C0B59703E35DQEuEE"/>
  </hyperlinks>
  <pageMargins left="0.82677165354330717" right="0.19685039370078741" top="0.39370078740157483" bottom="0.19685039370078741" header="0.39370078740157483" footer="0.23622047244094491"/>
  <pageSetup paperSize="9" scale="88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Мария</cp:lastModifiedBy>
  <cp:lastPrinted>2022-04-12T10:42:00Z</cp:lastPrinted>
  <dcterms:created xsi:type="dcterms:W3CDTF">2006-05-12T06:58:42Z</dcterms:created>
  <dcterms:modified xsi:type="dcterms:W3CDTF">2022-07-12T11:32:40Z</dcterms:modified>
</cp:coreProperties>
</file>