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за 2013 год" sheetId="1" r:id="rId1"/>
  </sheets>
  <definedNames>
    <definedName name="_xlnm.Print_Area" localSheetId="0">'за 2013 год'!$A$1:$F$375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4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см. примечание</t>
        </r>
      </text>
    </comment>
    <comment ref="C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см. примечание</t>
        </r>
      </text>
    </comment>
    <comment ref="C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см. примечание</t>
        </r>
      </text>
    </comment>
    <comment ref="C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см. примечание-13
13+23-см. лист1-выделенные</t>
        </r>
      </text>
    </commen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информация Секисова А.А. - согласно генерального плана</t>
        </r>
      </text>
    </comment>
    <comment ref="B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информ. С центра занятости по сост. На 01.01.2011г.</t>
        </r>
      </text>
    </comment>
    <comment ref="D2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1- по Окт
1- по Корм. И Б-Кам.</t>
        </r>
      </text>
    </comment>
  </commentList>
</comments>
</file>

<file path=xl/sharedStrings.xml><?xml version="1.0" encoding="utf-8"?>
<sst xmlns="http://schemas.openxmlformats.org/spreadsheetml/2006/main" count="1040" uniqueCount="426">
  <si>
    <t>СОЦИАЛЬНЫЙ ПАСПОРТ</t>
  </si>
  <si>
    <t>Наименование</t>
  </si>
  <si>
    <t>един. изм.</t>
  </si>
  <si>
    <t>Всего по поселению</t>
  </si>
  <si>
    <t>Октябрьское</t>
  </si>
  <si>
    <t>Кормужиханка</t>
  </si>
  <si>
    <t>1.ТЕРРИТОРИЯ  И  НАСЕЛЕНИЕ</t>
  </si>
  <si>
    <t>1.Общая площадь земель в пределах черты поселения - всего</t>
  </si>
  <si>
    <t>в том числе: застроенных земель</t>
  </si>
  <si>
    <t xml:space="preserve"> га</t>
  </si>
  <si>
    <t>2.Численность  постоянного  населения  на  начало года  -  всего</t>
  </si>
  <si>
    <t xml:space="preserve"> чел.</t>
  </si>
  <si>
    <t>к- во/ чел.</t>
  </si>
  <si>
    <t>к-во/ чел.</t>
  </si>
  <si>
    <t>чел./чел.</t>
  </si>
  <si>
    <t>чел.</t>
  </si>
  <si>
    <t xml:space="preserve"> в том числе:  женщин  от 16 до 55лет</t>
  </si>
  <si>
    <t xml:space="preserve">                        мужчин  от 16 до 60лет</t>
  </si>
  <si>
    <t>в том числе по формам собственности:</t>
  </si>
  <si>
    <t xml:space="preserve">           муниципальная собственность</t>
  </si>
  <si>
    <t xml:space="preserve">           государственная  собственность</t>
  </si>
  <si>
    <t xml:space="preserve">           частная собственность</t>
  </si>
  <si>
    <t>ед.</t>
  </si>
  <si>
    <t xml:space="preserve">-  всего   </t>
  </si>
  <si>
    <t xml:space="preserve">в том числе: </t>
  </si>
  <si>
    <t>2. СЕЛЬСКОЕ ХОЗЯЙСТВО</t>
  </si>
  <si>
    <t>голов</t>
  </si>
  <si>
    <t>крупного  рогатого  скота</t>
  </si>
  <si>
    <t xml:space="preserve">            в т.ч.  коров</t>
  </si>
  <si>
    <t>2.Число жилых квартир</t>
  </si>
  <si>
    <t>количество</t>
  </si>
  <si>
    <t>3а. Общая площадь - с печным отоплением</t>
  </si>
  <si>
    <t xml:space="preserve">4. Жилищный фонд, в собственности юридических лиц </t>
  </si>
  <si>
    <t xml:space="preserve">5. Жилищный фонд, в собственности юридических лиц  оборудованный:                         </t>
  </si>
  <si>
    <t xml:space="preserve">                                канализацией</t>
  </si>
  <si>
    <t xml:space="preserve">                                газом</t>
  </si>
  <si>
    <t xml:space="preserve">                                ваннами</t>
  </si>
  <si>
    <t xml:space="preserve">                                горячим  водоснабжением</t>
  </si>
  <si>
    <t xml:space="preserve">6.Муниципальный  жилищный фонд  </t>
  </si>
  <si>
    <t xml:space="preserve">                               общая  площадь</t>
  </si>
  <si>
    <t xml:space="preserve">                               число  жилых  квартир</t>
  </si>
  <si>
    <t xml:space="preserve">7.Муниципальный жилищный фонд, оборудованный:      </t>
  </si>
  <si>
    <t xml:space="preserve">                               водопроводом</t>
  </si>
  <si>
    <t xml:space="preserve">                                центральным  отоплением</t>
  </si>
  <si>
    <t xml:space="preserve">                           напольными  электроплитами</t>
  </si>
  <si>
    <t xml:space="preserve">                                   общая  площадь</t>
  </si>
  <si>
    <t xml:space="preserve">                                   число  жилых  квартир</t>
  </si>
  <si>
    <t xml:space="preserve">10.Временное и малопригодное жилье </t>
  </si>
  <si>
    <t xml:space="preserve">                                 общая площадь</t>
  </si>
  <si>
    <t xml:space="preserve">                                 число проживающих</t>
  </si>
  <si>
    <t>в том числе: аварийное  и  ветхое</t>
  </si>
  <si>
    <t xml:space="preserve">                                   число  проживающих</t>
  </si>
  <si>
    <t>чел \ семей</t>
  </si>
  <si>
    <t>11.Число семей, состоящих на учете для улучшения жилищных условий</t>
  </si>
  <si>
    <t>12.Количество семей, получающих субсидии  на  оплату  жилья и  коммунальных услуг</t>
  </si>
  <si>
    <t>1.Бани</t>
  </si>
  <si>
    <t>ед. \ пом.  мест</t>
  </si>
  <si>
    <t>2.Прачечные</t>
  </si>
  <si>
    <t>ед. \ кг в  смену</t>
  </si>
  <si>
    <t>единиц</t>
  </si>
  <si>
    <t>в том  числе:  с  твердым  покрытием</t>
  </si>
  <si>
    <t xml:space="preserve"> км</t>
  </si>
  <si>
    <t>км</t>
  </si>
  <si>
    <t>2.Одиночное протяжение уличной водопроводной  сети</t>
  </si>
  <si>
    <t>3.Отпущено  воды  потребителям  -  всего</t>
  </si>
  <si>
    <t>1.Мощность  очистных  сооружений</t>
  </si>
  <si>
    <t>2.Одиночное  протяжение  хозяйственно - бытовой  канализационной  сети</t>
  </si>
  <si>
    <t>3.Пропущено  сточных вод  -  всего</t>
  </si>
  <si>
    <t xml:space="preserve">   в  том  числе: через  очистные  сооружения</t>
  </si>
  <si>
    <t>1.Одиночное  протяжение  газовой  сети</t>
  </si>
  <si>
    <t>2.Отпущено газа всем потребителям - всего</t>
  </si>
  <si>
    <t xml:space="preserve"> в  том  числе:   сетевого</t>
  </si>
  <si>
    <t xml:space="preserve">                           сжиженного</t>
  </si>
  <si>
    <t>бал \тонн</t>
  </si>
  <si>
    <t>3.Число  газифицированных  квартир   - всего</t>
  </si>
  <si>
    <t xml:space="preserve"> в  том  числе:   сетевым</t>
  </si>
  <si>
    <t xml:space="preserve">                            сжиженным</t>
  </si>
  <si>
    <t xml:space="preserve"> квартир</t>
  </si>
  <si>
    <t>1. Котельные   -  всего</t>
  </si>
  <si>
    <t xml:space="preserve"> в  том  числе:  муниципальные</t>
  </si>
  <si>
    <t>гкал \ час</t>
  </si>
  <si>
    <t>4.Число  установленных  котлов</t>
  </si>
  <si>
    <t>5.Отпуск  тепла  -  всего</t>
  </si>
  <si>
    <t xml:space="preserve"> в  том  числе: населению</t>
  </si>
  <si>
    <t>гкал \ год</t>
  </si>
  <si>
    <t>6.Оборудование жилфонда  централизованным  теплоснабжением</t>
  </si>
  <si>
    <t>квартир</t>
  </si>
  <si>
    <t>койко - мест</t>
  </si>
  <si>
    <t>койко - суток</t>
  </si>
  <si>
    <t>1.Число общеобразовательных  школ</t>
  </si>
  <si>
    <t xml:space="preserve"> в  том  числе:  дневных</t>
  </si>
  <si>
    <t>мест</t>
  </si>
  <si>
    <t>3.Численность  учащихся  -  всего</t>
  </si>
  <si>
    <t>в  том  числе:  дневных</t>
  </si>
  <si>
    <t xml:space="preserve">         чел.</t>
  </si>
  <si>
    <t>един.</t>
  </si>
  <si>
    <t>1.Количество больниц</t>
  </si>
  <si>
    <t>3.Количество поликлиник, ФАП</t>
  </si>
  <si>
    <t>пос. в смену</t>
  </si>
  <si>
    <t>5.Число станций  скорой  помощи</t>
  </si>
  <si>
    <t>6.Число  врачей всех специальностей</t>
  </si>
  <si>
    <t>человек</t>
  </si>
  <si>
    <t>7.Численность среднего медперсонала</t>
  </si>
  <si>
    <t>экз.</t>
  </si>
  <si>
    <t>млн. руб.</t>
  </si>
  <si>
    <t>тонн в сутки</t>
  </si>
  <si>
    <t>тонн</t>
  </si>
  <si>
    <t>Всего,</t>
  </si>
  <si>
    <t>а) пенсионеры</t>
  </si>
  <si>
    <t xml:space="preserve">       из них  одинокие</t>
  </si>
  <si>
    <t>б) инвалиды</t>
  </si>
  <si>
    <t xml:space="preserve">       из них  инвалиды - дети</t>
  </si>
  <si>
    <t>в) дети в возрасте:</t>
  </si>
  <si>
    <t xml:space="preserve">      0 - 16 лет</t>
  </si>
  <si>
    <t>г) незанятые трудовой деятельностью граждане, ищущие работу и зарегистрированные в службе занятости</t>
  </si>
  <si>
    <t>горячим  водоснабжением</t>
  </si>
  <si>
    <t>газом</t>
  </si>
  <si>
    <t xml:space="preserve"> ваннами</t>
  </si>
  <si>
    <t>напольными  электроплит.</t>
  </si>
  <si>
    <t xml:space="preserve">8.   Жилищный фонд, находящийся в частной  собственности  граждан  </t>
  </si>
  <si>
    <t>9.   Жилищный  фонд, находящийся  в  частной  собственности граждан, оборудованный:</t>
  </si>
  <si>
    <t>муниципальной  формы  собственности</t>
  </si>
  <si>
    <t>государственной формы собственности</t>
  </si>
  <si>
    <t>частная собственность</t>
  </si>
  <si>
    <t xml:space="preserve">число  жилых  квартир   </t>
  </si>
  <si>
    <t>общая площадь</t>
  </si>
  <si>
    <t>водопроводом</t>
  </si>
  <si>
    <t>канализацией</t>
  </si>
  <si>
    <t>центральным отоплением</t>
  </si>
  <si>
    <t>центральным  отоплением</t>
  </si>
  <si>
    <t>ваннами</t>
  </si>
  <si>
    <t>напольными  электроплитами</t>
  </si>
  <si>
    <t>4.Число  полигонов  по  утилизации  твердых бытовых  отходов</t>
  </si>
  <si>
    <t xml:space="preserve">     16-18лет, обучающих  в общеобразовательных  школах</t>
  </si>
  <si>
    <t>3.Среднегодовая численность постоянного населения, человек</t>
  </si>
  <si>
    <t>4.Численность населения коренных малочисленных народов Севера, человек</t>
  </si>
  <si>
    <t>в том числе по национальностям:</t>
  </si>
  <si>
    <t xml:space="preserve"> ханты</t>
  </si>
  <si>
    <t xml:space="preserve"> манси</t>
  </si>
  <si>
    <t xml:space="preserve"> ненцы</t>
  </si>
  <si>
    <t>тыс. рублей</t>
  </si>
  <si>
    <t xml:space="preserve"> мясо в живом весе на убой</t>
  </si>
  <si>
    <t>молоко</t>
  </si>
  <si>
    <t>картофель</t>
  </si>
  <si>
    <t>овощи</t>
  </si>
  <si>
    <t>3. Промышленное производство</t>
  </si>
  <si>
    <t>%</t>
  </si>
  <si>
    <t>4. ЖИЛИЩНЫЙ ФОНД И ЕГО БЛАГОУСТРОЙСТВО</t>
  </si>
  <si>
    <t>6. ВОДОПРОВОДЫ</t>
  </si>
  <si>
    <t>7. КАНАЛИЗАЦИЯ</t>
  </si>
  <si>
    <t>8. ГАЗОСНАБЖЕНИЕ</t>
  </si>
  <si>
    <t>9. ТЕПЛОСНАБЖЕНИЕ</t>
  </si>
  <si>
    <t>12. НАРОДНОЕ ОБРАЗОВАНИЕ</t>
  </si>
  <si>
    <t>6.Численность  учащихся  в группах продленного дня</t>
  </si>
  <si>
    <t>13. ЗДРАВООХРАНЕНИЕ</t>
  </si>
  <si>
    <t>14. КУЛЬТУРА  И СПОРТ</t>
  </si>
  <si>
    <t>15.ТОРГОВЛЯ</t>
  </si>
  <si>
    <t>1.Обьем розничного товарооборота</t>
  </si>
  <si>
    <t>Субъект Федерации</t>
  </si>
  <si>
    <t>5.Число  семей  -  всего / в них детей</t>
  </si>
  <si>
    <t>6.Численность матерей-одиночек / у них детей</t>
  </si>
  <si>
    <t xml:space="preserve"> в том числе: многодетные семьи / в них детей</t>
  </si>
  <si>
    <t>4.Численность  учащихся 1-9 классов  и  подготовительных  классов</t>
  </si>
  <si>
    <t xml:space="preserve">           Субъект Федерации</t>
  </si>
  <si>
    <t xml:space="preserve"> </t>
  </si>
  <si>
    <r>
      <t>м</t>
    </r>
    <r>
      <rPr>
        <vertAlign val="superscript"/>
        <sz val="10"/>
        <rFont val="Times New Roman"/>
        <family val="1"/>
      </rPr>
      <t>2</t>
    </r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</si>
  <si>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\сут.</t>
    </r>
  </si>
  <si>
    <r>
      <t>тыс.м</t>
    </r>
    <r>
      <rPr>
        <vertAlign val="superscript"/>
        <sz val="10"/>
        <rFont val="Times New Roman"/>
        <family val="1"/>
      </rPr>
      <t>3</t>
    </r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</si>
  <si>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\сутки</t>
    </r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</si>
  <si>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\год</t>
    </r>
  </si>
  <si>
    <r>
      <t>млн.м</t>
    </r>
    <r>
      <rPr>
        <vertAlign val="superscript"/>
        <sz val="10"/>
        <rFont val="Times New Roman"/>
        <family val="1"/>
      </rPr>
      <t>3</t>
    </r>
  </si>
  <si>
    <r>
      <t xml:space="preserve">2.Число  больничных коек </t>
    </r>
    <r>
      <rPr>
        <b/>
        <sz val="10"/>
        <rFont val="Times New Roman"/>
        <family val="1"/>
      </rPr>
      <t>(по проекту/факт)</t>
    </r>
  </si>
  <si>
    <r>
      <t xml:space="preserve">4.Мощность амбулаторно - поликлинических учреждений  </t>
    </r>
    <r>
      <rPr>
        <b/>
        <sz val="10"/>
        <rFont val="Times New Roman"/>
        <family val="1"/>
      </rPr>
      <t>(по проекту/факт)</t>
    </r>
  </si>
  <si>
    <t xml:space="preserve">                      свиней</t>
  </si>
  <si>
    <t xml:space="preserve">                      овец и коз</t>
  </si>
  <si>
    <t xml:space="preserve">                      лошадей</t>
  </si>
  <si>
    <t>единиц/чел.</t>
  </si>
  <si>
    <t xml:space="preserve">        чел.</t>
  </si>
  <si>
    <t xml:space="preserve">  </t>
  </si>
  <si>
    <t>на 01.01.2014 г.</t>
  </si>
  <si>
    <t>Большой  Камень</t>
  </si>
  <si>
    <t>женщин</t>
  </si>
  <si>
    <t>мужчин</t>
  </si>
  <si>
    <t>7.Численность детей  (0-15 лет) - всего</t>
  </si>
  <si>
    <t>девочки</t>
  </si>
  <si>
    <t>мальчики</t>
  </si>
  <si>
    <t>8. естественный прирост населения за 2013 год</t>
  </si>
  <si>
    <t>родившихся</t>
  </si>
  <si>
    <t>умерших</t>
  </si>
  <si>
    <t>9.Численность постоянного  населения  в  трудоспособном возрасте  - всего</t>
  </si>
  <si>
    <t>10.Численность постоянного населения старше трудоспособного возраста</t>
  </si>
  <si>
    <t>11.Численность постоянного населения младше трудоспособного возраста</t>
  </si>
  <si>
    <t>12. численность пенсионеров (по возрасту, по инвалидности, дети-инвалиды, по случаю потери кормильца)</t>
  </si>
  <si>
    <t>14.Число предприятий -  всего</t>
  </si>
  <si>
    <t>15.Численность  работающих  на  предприятиях</t>
  </si>
  <si>
    <t>13.Число семей, имеющего средние душевые доходы ниже прожиточного уровня</t>
  </si>
  <si>
    <t>17.Численность официально зарегистрированных безработных на конец года, человек</t>
  </si>
  <si>
    <t>18.Занято в экономике от общей численности населения в трудоспособном возрасте, %</t>
  </si>
  <si>
    <t>19. Количество предпринимателей без образования юридического лица.</t>
  </si>
  <si>
    <t>2.Количество крестьянско- фермерских хозяйств</t>
  </si>
  <si>
    <t>3.Объем выданых субсидий за реализованую продукцию</t>
  </si>
  <si>
    <t>4.Произведено сельскохозяйственной продукции в хозяйствах всех категорий</t>
  </si>
  <si>
    <t>5. Наличие скота в личных хозяйствах  населения – всего:</t>
  </si>
  <si>
    <t>1. Отгружено товаров собственного производства по организациям, не относящимся к субъектам малого предпринимательства - всего</t>
  </si>
  <si>
    <t>тыс.руб.</t>
  </si>
  <si>
    <t xml:space="preserve">     в том числе по добыче нефти и предоставлению услуг, связанных с добычей нефти</t>
  </si>
  <si>
    <t>2. Добыча нефти:</t>
  </si>
  <si>
    <t>тыс.тонн</t>
  </si>
  <si>
    <t>3. Добыча и переработка рыбы, в том числе:</t>
  </si>
  <si>
    <t xml:space="preserve">     количество предприятий (на 01.01.2014 г.)</t>
  </si>
  <si>
    <t>наименование</t>
  </si>
  <si>
    <t xml:space="preserve">     улов рыбы (на 01.01.2014 г.)</t>
  </si>
  <si>
    <t xml:space="preserve">     товарная пищевая рыбная продукция</t>
  </si>
  <si>
    <t xml:space="preserve">    4.  Производство хлеба и хлебобулочных изделий</t>
  </si>
  <si>
    <t xml:space="preserve">    количество предприятий</t>
  </si>
  <si>
    <t>хлеб и хлебобулочные изделия (на 01.01.2014 г.)</t>
  </si>
  <si>
    <t>кондитерские изделия (на 01.01.2014 г.)</t>
  </si>
  <si>
    <t>5. Заготовка и обработка древесины:</t>
  </si>
  <si>
    <t xml:space="preserve">     производство деловой древесины</t>
  </si>
  <si>
    <t>тыс.куб.м.</t>
  </si>
  <si>
    <t xml:space="preserve">     производство пиломатериалов</t>
  </si>
  <si>
    <t>6. Количество предприятий - всего:</t>
  </si>
  <si>
    <t>1.Общая  площадь жилищного фонда - всего</t>
  </si>
  <si>
    <t xml:space="preserve">3.Обеспеченность 1 жителя общей площадью </t>
  </si>
  <si>
    <t>13. Бесхозный жилищный фонд:</t>
  </si>
  <si>
    <t>кв. м</t>
  </si>
  <si>
    <t>кол-во</t>
  </si>
  <si>
    <t>кв.м.</t>
  </si>
  <si>
    <t xml:space="preserve">    за счет средств бюджета</t>
  </si>
  <si>
    <t xml:space="preserve">    за счет средств предприятий</t>
  </si>
  <si>
    <t xml:space="preserve">   за счет средств индивидуальных застройщиков</t>
  </si>
  <si>
    <t>14. Строения, не отнесенные к жилым помещениям, в которых расположены приспособленные для проживания помещения (балки)</t>
  </si>
  <si>
    <t>15. Площадь квартир, введенная в действие за год -  всего, в том числе:</t>
  </si>
  <si>
    <t>количество помывочных мест</t>
  </si>
  <si>
    <t>пом/мест</t>
  </si>
  <si>
    <t>мощность</t>
  </si>
  <si>
    <t>кг в см</t>
  </si>
  <si>
    <t>5. ГОСТИНИЦЫ, БАНИ, ПРАЧЕЧНЫЕ</t>
  </si>
  <si>
    <t>3.Число гостиниц</t>
  </si>
  <si>
    <t>Единовременная вместимость  гостиниц</t>
  </si>
  <si>
    <t>Предоставлено койко - суток  за  год</t>
  </si>
  <si>
    <t>1.Количество и мощность водозаборов:</t>
  </si>
  <si>
    <t xml:space="preserve">Количество </t>
  </si>
  <si>
    <t>ед</t>
  </si>
  <si>
    <t>4. количество и мощность очистных сооружений:</t>
  </si>
  <si>
    <t>4. Количество и наименование населенных пунктов не имеющих централизованного газоснабжения</t>
  </si>
  <si>
    <t>5. организации (производственные участки, филиалы организаций) по обслуживанию газового хозяйства</t>
  </si>
  <si>
    <t>2.Мощность  котлов</t>
  </si>
  <si>
    <t>в том числе ветхих, аварийных</t>
  </si>
  <si>
    <t>3. Протяженность  сети - всего</t>
  </si>
  <si>
    <t>кол-во квартир</t>
  </si>
  <si>
    <t>10. ЭЛЕКТРОСНАБЖЕНИЕ</t>
  </si>
  <si>
    <t xml:space="preserve">1. Количество и наименование населенных пунктов не имеющих централизованного электроснабжения </t>
  </si>
  <si>
    <t>2. Организации (производственные участки, филиалы организаций) по производству, передаче и распределению электроэнергии:</t>
  </si>
  <si>
    <t>3. Протяженность  освещенных  частей  улиц, проездов</t>
  </si>
  <si>
    <t xml:space="preserve">     муниципальной формы собственности</t>
  </si>
  <si>
    <t xml:space="preserve">     частной формы собственности</t>
  </si>
  <si>
    <t xml:space="preserve">     ТСЖ, управляющие компании</t>
  </si>
  <si>
    <t>16. Число организаций на рынке жилищных услуг, в том числе:</t>
  </si>
  <si>
    <t>1. Транспорт</t>
  </si>
  <si>
    <t>км.</t>
  </si>
  <si>
    <t xml:space="preserve">     в том числе: с усовершенствованным покрытием</t>
  </si>
  <si>
    <t xml:space="preserve">     автомобильная дорога общего пользования местного значения (Октябрьское-Андра)</t>
  </si>
  <si>
    <t>2. Международная, междугородняя связь</t>
  </si>
  <si>
    <t xml:space="preserve">     количество телефонных аппаратов, всего</t>
  </si>
  <si>
    <t>в том числе квартирных телефонов</t>
  </si>
  <si>
    <t>2.5. Операторы сотовой связи:</t>
  </si>
  <si>
    <t>3. Количество и наименование населенных пунктов не обеспеченных выходом в сеть Интернет</t>
  </si>
  <si>
    <t>3.1. Количесто абонентов, подключенных к сети Интернет</t>
  </si>
  <si>
    <t xml:space="preserve">ед. </t>
  </si>
  <si>
    <t>11 ТРАНСПОРТ, СВЯЗЬ, СМИ</t>
  </si>
  <si>
    <t xml:space="preserve">1.1. Речной транспорт:                                                          </t>
  </si>
  <si>
    <t xml:space="preserve">1.2. Автомобильный транспорт:                                 </t>
  </si>
  <si>
    <t>1.3. Населенные пункты не обеспеченных круглогодичной транспортной связью с сетью автомобильных дорог общего пользования</t>
  </si>
  <si>
    <t>1.4. Протяженность автомобильных дорог местного значения (на 01.01.2011)</t>
  </si>
  <si>
    <t>1.5.К-во автобусов  общего  пользования</t>
  </si>
  <si>
    <t>1.6.Перевезено  пассажиров</t>
  </si>
  <si>
    <t>1.7.Общая протяженность  всех  улиц, проездов</t>
  </si>
  <si>
    <t>1.8.Протяженность  освещенных  частей  улиц, проездов</t>
  </si>
  <si>
    <t xml:space="preserve">2.1. Почтовые отделения </t>
  </si>
  <si>
    <t>2.2. Отделения телефонной связи</t>
  </si>
  <si>
    <t>4. Средства массовой информации</t>
  </si>
  <si>
    <t>2.Число мест в общеобразовательных школах  -  всего</t>
  </si>
  <si>
    <t>в возрасте до 16 лет</t>
  </si>
  <si>
    <t>9. Численность  учителей - всего:</t>
  </si>
  <si>
    <t>со стажем работы до 5 лет</t>
  </si>
  <si>
    <t>4.Численность  учащихся 10-11 (12) классов  в том числе:</t>
  </si>
  <si>
    <t>в возрасте 17 лет</t>
  </si>
  <si>
    <t>в возрасте 16 лет</t>
  </si>
  <si>
    <t>в возрасте 18 лет</t>
  </si>
  <si>
    <t>7. численность выпускников 11 (12) классов (на 01.09.2013 г.)</t>
  </si>
  <si>
    <t>8. численность учащихся во 2-3 смену</t>
  </si>
  <si>
    <t>тип здания (типовое, приспособленное)</t>
  </si>
  <si>
    <t>степень износа здания</t>
  </si>
  <si>
    <t>капитальное  исполнение</t>
  </si>
  <si>
    <t>деревянное исполнение</t>
  </si>
  <si>
    <t xml:space="preserve">     дневных</t>
  </si>
  <si>
    <t>10. Мощность фактическая, мест дневных общеобразовательных учреждений (в соответствии с лицензией), в том числе:</t>
  </si>
  <si>
    <t xml:space="preserve">     очной формы обучения</t>
  </si>
  <si>
    <t xml:space="preserve">     заочной формы обучения</t>
  </si>
  <si>
    <t xml:space="preserve">11. Численность  учащихся 1-11 (12) классы                        (на 01.09.2013 г.)- всего, в том числе:  </t>
  </si>
  <si>
    <t>12. Доля лиц, сдавших единый государственный экзамен по русскому языку и математики в общей численности выпускников, участвовавших в едином государственном экзамене по данным предметам в 2013 году</t>
  </si>
  <si>
    <t>13. Численность обучающихся, относящихся к 1 и 2 группам здоровья</t>
  </si>
  <si>
    <t>14. Доля детей первой и второй групп здоровья в общей численности обучающихся в муниципальных общеобразовательных учреждениях (очной формы обучения)</t>
  </si>
  <si>
    <t>15.Число детских  садов</t>
  </si>
  <si>
    <t>учреждения дошкольного образования</t>
  </si>
  <si>
    <t>учреждения образования</t>
  </si>
  <si>
    <t>с высшим профессиональноым образованием</t>
  </si>
  <si>
    <t xml:space="preserve">  чел.</t>
  </si>
  <si>
    <t xml:space="preserve">16.Число мест в дошкольных учреждениях </t>
  </si>
  <si>
    <t>17.Число  детей  в детских  садах</t>
  </si>
  <si>
    <t xml:space="preserve">18.Число детей в возрасте 0-6 лет, состоявших в очереди для определения в муниципальные дошкольные учреждения </t>
  </si>
  <si>
    <t>19.Численность педагогических работников в детских садах</t>
  </si>
  <si>
    <t>учреждения дополнительного образования</t>
  </si>
  <si>
    <t>20. Число музыкальных школ</t>
  </si>
  <si>
    <t xml:space="preserve">21.Численность учащихся </t>
  </si>
  <si>
    <t xml:space="preserve"> коек</t>
  </si>
  <si>
    <t xml:space="preserve"> единиц</t>
  </si>
  <si>
    <t>круглосуточных</t>
  </si>
  <si>
    <t>дневных</t>
  </si>
  <si>
    <t>штатная численность</t>
  </si>
  <si>
    <t>занятые должности</t>
  </si>
  <si>
    <t xml:space="preserve">      из них: участковые врачи </t>
  </si>
  <si>
    <t xml:space="preserve"> занятые должности</t>
  </si>
  <si>
    <t xml:space="preserve">      из них: врачи общей практики</t>
  </si>
  <si>
    <t>штатное</t>
  </si>
  <si>
    <t>в том числе: медицинских сестер и учасковых и медицинских сестер врачей общей практики:</t>
  </si>
  <si>
    <t>8. число прочего персонала</t>
  </si>
  <si>
    <t>в том числе младшего медперсонала</t>
  </si>
  <si>
    <t>9. Аптеки и аптечные пункты</t>
  </si>
  <si>
    <t>2. Библиотечный фонд</t>
  </si>
  <si>
    <t>3. Читателей в библиотеках</t>
  </si>
  <si>
    <t>4. Количество мест в клубных учреждениях</t>
  </si>
  <si>
    <t>5. Количество  киноустановок</t>
  </si>
  <si>
    <t>6.  Количество мест в частных клубных учреждениях</t>
  </si>
  <si>
    <t>7. спортивные залы - всего</t>
  </si>
  <si>
    <t>1. Учреждения культуры (музеи, библиотеки, клубы и т.д.) - всего, в том числе:</t>
  </si>
  <si>
    <t>чел/день</t>
  </si>
  <si>
    <t>2.Количество объектов розничной торговли всего</t>
  </si>
  <si>
    <t>рынки</t>
  </si>
  <si>
    <t>торговые центры</t>
  </si>
  <si>
    <t>магазины всего</t>
  </si>
  <si>
    <t>продовольственные</t>
  </si>
  <si>
    <t>промышленые</t>
  </si>
  <si>
    <t>смешанные</t>
  </si>
  <si>
    <t>палатки, павильоны, киоски</t>
  </si>
  <si>
    <t>автозаправочные станции</t>
  </si>
  <si>
    <t>3. Количество предприятий общественного питания</t>
  </si>
  <si>
    <t xml:space="preserve">     социальная сеть общественного питания                         (школьные столовые)</t>
  </si>
  <si>
    <t xml:space="preserve">     в них посадочных мест</t>
  </si>
  <si>
    <t xml:space="preserve">     общедоступная сеть общественного питания (столовые, закусочные, рестораны, кафе) </t>
  </si>
  <si>
    <t>4.Мощность по хлебопечению  (проект/факт)</t>
  </si>
  <si>
    <t>5.Выпуск  хлеба  за  год  -  всего</t>
  </si>
  <si>
    <t>1. Отделения полиции, территориальные пункты полиции, опорные пункты участковых уполномоченных полиции</t>
  </si>
  <si>
    <t xml:space="preserve">2. Численность служащих  муниципальных  органов  по  охране  общественного  порядка </t>
  </si>
  <si>
    <t>3. Предоставление услуг по охранной деятельности:</t>
  </si>
  <si>
    <t xml:space="preserve">16. Охрана общественного порядка: </t>
  </si>
  <si>
    <t>17. Банки</t>
  </si>
  <si>
    <t>1. Количество банков (филиалов)</t>
  </si>
  <si>
    <t xml:space="preserve">18. ЧИСЛЕННОСТЬ НАСЕЛЕНИЯ, НУЖДАЮЩЕГОСЯ В СОЦПОДДЕРЖКЕ   </t>
  </si>
  <si>
    <t>16. среднемесячная заработная плата работников по организациям, не относящимся к субъектам малого предпринимательства за 2013 г.</t>
  </si>
  <si>
    <t>ООО «Кодарыбпром»</t>
  </si>
  <si>
    <t>Октябрьское ПО</t>
  </si>
  <si>
    <t>1</t>
  </si>
  <si>
    <t>18</t>
  </si>
  <si>
    <t>28</t>
  </si>
  <si>
    <t>3201</t>
  </si>
  <si>
    <t>МКОУ "Октябрьская СОШ"</t>
  </si>
  <si>
    <t>МКОУ "Кормужиханская СОШ"</t>
  </si>
  <si>
    <t>типовое</t>
  </si>
  <si>
    <t>МБДОУ "Детский сад общеобразовательного вида "Солнышко"</t>
  </si>
  <si>
    <t>МБОУ ДОД "Детская музыкальная Школа пгт. Октябрьское"</t>
  </si>
  <si>
    <t>БУ ХМАО-Югры "Октябрьская РБ"</t>
  </si>
  <si>
    <t>164/127</t>
  </si>
  <si>
    <t>200/241</t>
  </si>
  <si>
    <t>7/7,2</t>
  </si>
  <si>
    <t>5/4,5</t>
  </si>
  <si>
    <t>ОАО Октябрьская аптека,  ИП Бобрик</t>
  </si>
  <si>
    <t>28988</t>
  </si>
  <si>
    <t>8826</t>
  </si>
  <si>
    <t>ОМВД России, Участковый пункт полиции</t>
  </si>
  <si>
    <t>чел./%</t>
  </si>
  <si>
    <t>53/182</t>
  </si>
  <si>
    <t>47/159</t>
  </si>
  <si>
    <t>5/19</t>
  </si>
  <si>
    <t>1/4</t>
  </si>
  <si>
    <t>ОАО "АЗС"</t>
  </si>
  <si>
    <t>1,5/0,75</t>
  </si>
  <si>
    <t>руб.</t>
  </si>
  <si>
    <t>25</t>
  </si>
  <si>
    <t>Октябрьское МП ЖКХ г.п. Октябрьское</t>
  </si>
  <si>
    <t>п. Кормужиханка</t>
  </si>
  <si>
    <t>п. Большой - Камень</t>
  </si>
  <si>
    <t>ОАО "Газпром газораспределение Север"   МП-ЭКГ</t>
  </si>
  <si>
    <t>МП-ЭКГ</t>
  </si>
  <si>
    <t>ОАО "ТЭК"</t>
  </si>
  <si>
    <t>данная транспортная система относится к району</t>
  </si>
  <si>
    <t>Сельский Клуб - филиал МБУК "Районный Дом Культуры"</t>
  </si>
  <si>
    <t>сельская библиотека филиал МКУК "Межпоселенческая Библиотека Октябрьского района"</t>
  </si>
  <si>
    <t>Приложение к распоряжению                     администрации городского поселения Октябрьское                                                     от "___" _________ 2014 г. № ___</t>
  </si>
  <si>
    <t>Утверждено:</t>
  </si>
  <si>
    <t>Глава городского поселения Октябрьское</t>
  </si>
  <si>
    <t>1556/.58%</t>
  </si>
  <si>
    <t>"____"________________ 2014 г.</t>
  </si>
  <si>
    <t xml:space="preserve">    Сенченков В.В.</t>
  </si>
  <si>
    <t>ЗАО "Тюменьагропромбанк",   Сбербанк РФ</t>
  </si>
  <si>
    <t>МБУК "Районный Дом Культуры", МКУК "Межпоселенческая Библиотека Октябрьского района", МБУК "Музейно-выставочный центр"</t>
  </si>
  <si>
    <t>МТС Билайн Мотив Ростелеком Мегафон</t>
  </si>
  <si>
    <t>Ростелеком</t>
  </si>
  <si>
    <t>-</t>
  </si>
  <si>
    <t>нет данных</t>
  </si>
  <si>
    <t>Столовая МКОУ "Октябрьская СОШ"</t>
  </si>
  <si>
    <t>Столовая МКОУ "Кормужиханская СОШ"</t>
  </si>
  <si>
    <t>Столовая, бар "Уют", Кулинария (Октябрьское ПО), бар "Сантропе", бар "Стияние Севера", столовая ООО "Жилкомсервис", кафе "Быстро" кафе в здании бани</t>
  </si>
  <si>
    <t>0,1/0,04</t>
  </si>
  <si>
    <t>1,6/0,79</t>
  </si>
  <si>
    <t>212/252,7</t>
  </si>
  <si>
    <t>1423/.42%</t>
  </si>
  <si>
    <t>113/.35%</t>
  </si>
  <si>
    <t>филиал ФГУП "Почта России Няганьского почтампа"</t>
  </si>
  <si>
    <t>ООО "Северречфлот"</t>
  </si>
  <si>
    <t>ООО "Северавтотранс"</t>
  </si>
  <si>
    <t>пгт Октябрьское</t>
  </si>
  <si>
    <t>с. Большой Камень</t>
  </si>
  <si>
    <t>МБУ "ОРИЦ", РГ "Октябрьские Вести"</t>
  </si>
  <si>
    <t>1.Количество личных подсобных хозяйств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</si>
</sst>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  <numFmt numFmtId="171" formatCode="0.000"/>
    <numFmt numFmtId="172" formatCode="#,##0.000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10" fontId="12" fillId="0" borderId="10" xfId="0" applyNumberFormat="1" applyFont="1" applyFill="1" applyBorder="1" applyAlignment="1">
      <alignment horizontal="center" vertical="top" wrapText="1"/>
    </xf>
    <xf numFmtId="10" fontId="12" fillId="0" borderId="14" xfId="0" applyNumberFormat="1" applyFont="1" applyFill="1" applyBorder="1" applyAlignment="1">
      <alignment horizontal="center" vertical="top" wrapText="1"/>
    </xf>
    <xf numFmtId="10" fontId="12" fillId="0" borderId="16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vertical="top" wrapText="1"/>
    </xf>
    <xf numFmtId="170" fontId="12" fillId="0" borderId="10" xfId="0" applyNumberFormat="1" applyFont="1" applyFill="1" applyBorder="1" applyAlignment="1">
      <alignment horizontal="center" vertical="top" wrapText="1"/>
    </xf>
    <xf numFmtId="170" fontId="12" fillId="0" borderId="14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0" xfId="0" applyNumberFormat="1" applyFont="1" applyFill="1" applyAlignment="1">
      <alignment vertical="top"/>
    </xf>
    <xf numFmtId="0" fontId="14" fillId="0" borderId="0" xfId="0" applyNumberFormat="1" applyFont="1" applyFill="1" applyAlignment="1">
      <alignment vertical="top" wrapText="1"/>
    </xf>
    <xf numFmtId="0" fontId="12" fillId="0" borderId="18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170" fontId="12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NumberFormat="1" applyFont="1" applyFill="1" applyAlignment="1">
      <alignment vertical="top" wrapText="1"/>
    </xf>
    <xf numFmtId="170" fontId="12" fillId="0" borderId="0" xfId="0" applyNumberFormat="1" applyFont="1" applyFill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1" fillId="0" borderId="10" xfId="0" applyNumberFormat="1" applyFont="1" applyFill="1" applyBorder="1" applyAlignment="1">
      <alignment vertical="top" wrapText="1"/>
    </xf>
    <xf numFmtId="170" fontId="12" fillId="0" borderId="0" xfId="0" applyNumberFormat="1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168" fontId="12" fillId="0" borderId="10" xfId="0" applyNumberFormat="1" applyFont="1" applyFill="1" applyBorder="1" applyAlignment="1">
      <alignment horizontal="center" vertical="top" wrapText="1"/>
    </xf>
    <xf numFmtId="0" fontId="12" fillId="0" borderId="18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top" wrapText="1"/>
    </xf>
    <xf numFmtId="0" fontId="12" fillId="0" borderId="18" xfId="0" applyNumberFormat="1" applyFont="1" applyFill="1" applyBorder="1" applyAlignment="1">
      <alignment vertical="top" wrapText="1"/>
    </xf>
    <xf numFmtId="3" fontId="12" fillId="0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vertical="center" wrapText="1"/>
    </xf>
    <xf numFmtId="170" fontId="12" fillId="0" borderId="18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vertical="top" wrapText="1"/>
    </xf>
    <xf numFmtId="0" fontId="11" fillId="0" borderId="26" xfId="0" applyNumberFormat="1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center" wrapText="1"/>
    </xf>
    <xf numFmtId="170" fontId="12" fillId="0" borderId="16" xfId="0" applyNumberFormat="1" applyFont="1" applyFill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16" fontId="12" fillId="0" borderId="10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12" fillId="0" borderId="16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1"/>
  <sheetViews>
    <sheetView tabSelected="1" view="pageBreakPreview" zoomScale="115" zoomScaleSheetLayoutView="115" workbookViewId="0" topLeftCell="A1">
      <selection activeCell="A1" sqref="A1:IV16384"/>
    </sheetView>
  </sheetViews>
  <sheetFormatPr defaultColWidth="9.00390625" defaultRowHeight="12.75"/>
  <cols>
    <col min="1" max="1" width="41.75390625" style="7" customWidth="1"/>
    <col min="2" max="2" width="12.25390625" style="9" customWidth="1"/>
    <col min="3" max="3" width="10.375" style="7" customWidth="1"/>
    <col min="4" max="4" width="14.25390625" style="7" customWidth="1"/>
    <col min="5" max="5" width="15.00390625" style="7" customWidth="1"/>
    <col min="6" max="6" width="10.375" style="7" customWidth="1"/>
    <col min="7" max="16384" width="9.125" style="7" customWidth="1"/>
  </cols>
  <sheetData>
    <row r="1" ht="11.25"/>
    <row r="2" spans="4:6" ht="11.25">
      <c r="D2" s="11" t="s">
        <v>399</v>
      </c>
      <c r="E2" s="12"/>
      <c r="F2" s="12"/>
    </row>
    <row r="3" spans="4:6" ht="11.25">
      <c r="D3" s="12"/>
      <c r="E3" s="12"/>
      <c r="F3" s="12"/>
    </row>
    <row r="4" spans="4:6" ht="11.25" customHeight="1">
      <c r="D4" s="12"/>
      <c r="E4" s="12"/>
      <c r="F4" s="12"/>
    </row>
    <row r="5" spans="4:6" ht="11.25" customHeight="1">
      <c r="D5" s="12"/>
      <c r="E5" s="12"/>
      <c r="F5" s="12"/>
    </row>
    <row r="6" spans="4:6" ht="11.25" customHeight="1">
      <c r="D6" s="12"/>
      <c r="E6" s="12"/>
      <c r="F6" s="12"/>
    </row>
    <row r="7" spans="4:6" ht="11.25" customHeight="1">
      <c r="D7" s="12"/>
      <c r="E7" s="12"/>
      <c r="F7" s="12"/>
    </row>
    <row r="8" spans="1:6" s="3" customFormat="1" ht="31.5" customHeight="1">
      <c r="A8" s="15" t="s">
        <v>0</v>
      </c>
      <c r="B8" s="16"/>
      <c r="C8" s="16"/>
      <c r="D8" s="16"/>
      <c r="E8" s="16"/>
      <c r="F8" s="16"/>
    </row>
    <row r="9" spans="1:37" s="3" customFormat="1" ht="12.75">
      <c r="A9" s="13" t="s">
        <v>1</v>
      </c>
      <c r="B9" s="14" t="s">
        <v>2</v>
      </c>
      <c r="C9" s="13" t="s">
        <v>179</v>
      </c>
      <c r="D9" s="13"/>
      <c r="E9" s="13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3" customFormat="1" ht="25.5">
      <c r="A10" s="13"/>
      <c r="B10" s="14"/>
      <c r="C10" s="2" t="s">
        <v>3</v>
      </c>
      <c r="D10" s="2" t="s">
        <v>4</v>
      </c>
      <c r="E10" s="2" t="s">
        <v>5</v>
      </c>
      <c r="F10" s="2" t="s">
        <v>180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3" customFormat="1" ht="15" customHeight="1">
      <c r="A11" s="5" t="s">
        <v>6</v>
      </c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3" customFormat="1" ht="27" customHeight="1">
      <c r="A12" s="1" t="s">
        <v>7</v>
      </c>
      <c r="B12" s="18" t="s">
        <v>9</v>
      </c>
      <c r="C12" s="2">
        <f>SUM(D12:F12)</f>
        <v>7637</v>
      </c>
      <c r="D12" s="2">
        <v>7503</v>
      </c>
      <c r="E12" s="2">
        <v>72</v>
      </c>
      <c r="F12" s="2">
        <v>62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3" customFormat="1" ht="15.75" customHeight="1">
      <c r="A13" s="1" t="s">
        <v>8</v>
      </c>
      <c r="B13" s="18" t="s">
        <v>9</v>
      </c>
      <c r="C13" s="2">
        <f>SUM(D13:F13)</f>
        <v>520</v>
      </c>
      <c r="D13" s="2">
        <v>520</v>
      </c>
      <c r="E13" s="2" t="s">
        <v>409</v>
      </c>
      <c r="F13" s="2" t="s">
        <v>409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3" customFormat="1" ht="26.25" customHeight="1">
      <c r="A14" s="1" t="s">
        <v>10</v>
      </c>
      <c r="B14" s="18" t="s">
        <v>11</v>
      </c>
      <c r="C14" s="2">
        <f>SUM(D14:F14)</f>
        <v>3704</v>
      </c>
      <c r="D14" s="2">
        <v>3384</v>
      </c>
      <c r="E14" s="2">
        <v>226</v>
      </c>
      <c r="F14" s="2">
        <v>94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3" customFormat="1" ht="14.25" customHeight="1">
      <c r="A15" s="1" t="s">
        <v>181</v>
      </c>
      <c r="B15" s="18" t="s">
        <v>11</v>
      </c>
      <c r="C15" s="2">
        <f aca="true" t="shared" si="0" ref="C15:C36">SUM(D15:F15)</f>
        <v>1968</v>
      </c>
      <c r="D15" s="2">
        <v>1803</v>
      </c>
      <c r="E15" s="2">
        <v>113</v>
      </c>
      <c r="F15" s="2">
        <v>52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s="3" customFormat="1" ht="14.25" customHeight="1">
      <c r="A16" s="1" t="s">
        <v>182</v>
      </c>
      <c r="B16" s="18" t="s">
        <v>11</v>
      </c>
      <c r="C16" s="2">
        <f>SUM(D16:F16)</f>
        <v>1736</v>
      </c>
      <c r="D16" s="2">
        <v>1581</v>
      </c>
      <c r="E16" s="2">
        <v>113</v>
      </c>
      <c r="F16" s="2">
        <v>42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3" customFormat="1" ht="27" customHeight="1" thickBot="1">
      <c r="A17" s="1" t="s">
        <v>134</v>
      </c>
      <c r="B17" s="18" t="s">
        <v>15</v>
      </c>
      <c r="C17" s="2">
        <f t="shared" si="0"/>
        <v>3704</v>
      </c>
      <c r="D17" s="2">
        <v>3384</v>
      </c>
      <c r="E17" s="2">
        <v>226</v>
      </c>
      <c r="F17" s="2">
        <v>94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9" customFormat="1" ht="27" customHeight="1">
      <c r="A18" s="1" t="s">
        <v>135</v>
      </c>
      <c r="B18" s="18" t="s">
        <v>15</v>
      </c>
      <c r="C18" s="2">
        <f>SUM(D18:F18)</f>
        <v>470</v>
      </c>
      <c r="D18" s="2">
        <v>443</v>
      </c>
      <c r="E18" s="2">
        <f>SUM(E19:E21)</f>
        <v>10</v>
      </c>
      <c r="F18" s="2">
        <f>SUM(F19:F21)</f>
        <v>17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6" s="4" customFormat="1" ht="15" customHeight="1">
      <c r="A19" s="1" t="s">
        <v>136</v>
      </c>
      <c r="B19" s="18"/>
      <c r="C19" s="2"/>
      <c r="D19" s="20"/>
      <c r="E19" s="20"/>
      <c r="F19" s="20"/>
    </row>
    <row r="20" spans="1:6" s="4" customFormat="1" ht="14.25" customHeight="1">
      <c r="A20" s="1" t="s">
        <v>137</v>
      </c>
      <c r="B20" s="18" t="s">
        <v>15</v>
      </c>
      <c r="C20" s="2">
        <f t="shared" si="0"/>
        <v>417</v>
      </c>
      <c r="D20" s="2">
        <v>398</v>
      </c>
      <c r="E20" s="2">
        <v>8</v>
      </c>
      <c r="F20" s="2">
        <v>11</v>
      </c>
    </row>
    <row r="21" spans="1:7" s="4" customFormat="1" ht="14.25" customHeight="1">
      <c r="A21" s="1" t="s">
        <v>138</v>
      </c>
      <c r="B21" s="18" t="s">
        <v>15</v>
      </c>
      <c r="C21" s="2">
        <f t="shared" si="0"/>
        <v>46</v>
      </c>
      <c r="D21" s="2">
        <v>38</v>
      </c>
      <c r="E21" s="2">
        <v>2</v>
      </c>
      <c r="F21" s="2">
        <v>6</v>
      </c>
      <c r="G21" s="4" t="s">
        <v>178</v>
      </c>
    </row>
    <row r="22" spans="1:6" s="4" customFormat="1" ht="15" customHeight="1" thickBot="1">
      <c r="A22" s="1" t="s">
        <v>139</v>
      </c>
      <c r="B22" s="18" t="s">
        <v>15</v>
      </c>
      <c r="C22" s="2">
        <f t="shared" si="0"/>
        <v>7</v>
      </c>
      <c r="D22" s="2">
        <v>7</v>
      </c>
      <c r="E22" s="2" t="s">
        <v>409</v>
      </c>
      <c r="F22" s="2" t="s">
        <v>409</v>
      </c>
    </row>
    <row r="23" spans="1:37" s="19" customFormat="1" ht="14.25" customHeight="1">
      <c r="A23" s="1" t="s">
        <v>159</v>
      </c>
      <c r="B23" s="18" t="s">
        <v>12</v>
      </c>
      <c r="C23" s="21" t="s">
        <v>410</v>
      </c>
      <c r="D23" s="22"/>
      <c r="E23" s="22"/>
      <c r="F23" s="2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s="25" customFormat="1" ht="14.25" customHeight="1" thickBot="1">
      <c r="A24" s="1" t="s">
        <v>161</v>
      </c>
      <c r="B24" s="18" t="s">
        <v>13</v>
      </c>
      <c r="C24" s="2" t="s">
        <v>382</v>
      </c>
      <c r="D24" s="2" t="s">
        <v>383</v>
      </c>
      <c r="E24" s="24" t="s">
        <v>384</v>
      </c>
      <c r="F24" s="24" t="s">
        <v>385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3" customFormat="1" ht="14.25" customHeight="1">
      <c r="A25" s="1" t="s">
        <v>160</v>
      </c>
      <c r="B25" s="18" t="s">
        <v>14</v>
      </c>
      <c r="C25" s="21" t="s">
        <v>410</v>
      </c>
      <c r="D25" s="22"/>
      <c r="E25" s="22"/>
      <c r="F25" s="2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3" customFormat="1" ht="15" customHeight="1">
      <c r="A26" s="1" t="s">
        <v>183</v>
      </c>
      <c r="B26" s="18" t="s">
        <v>15</v>
      </c>
      <c r="C26" s="2">
        <f t="shared" si="0"/>
        <v>856</v>
      </c>
      <c r="D26" s="2">
        <f>SUM(D27:D28)</f>
        <v>785</v>
      </c>
      <c r="E26" s="2">
        <f>SUM(E27:E28)</f>
        <v>56</v>
      </c>
      <c r="F26" s="2">
        <f>SUM(F27:F28)</f>
        <v>15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3" customFormat="1" ht="15" customHeight="1">
      <c r="A27" s="1" t="s">
        <v>184</v>
      </c>
      <c r="B27" s="18" t="s">
        <v>15</v>
      </c>
      <c r="C27" s="2">
        <f t="shared" si="0"/>
        <v>415</v>
      </c>
      <c r="D27" s="2">
        <v>381</v>
      </c>
      <c r="E27" s="2">
        <v>28</v>
      </c>
      <c r="F27" s="2">
        <v>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" customFormat="1" ht="15" customHeight="1">
      <c r="A28" s="1" t="s">
        <v>185</v>
      </c>
      <c r="B28" s="18" t="s">
        <v>15</v>
      </c>
      <c r="C28" s="2">
        <f t="shared" si="0"/>
        <v>441</v>
      </c>
      <c r="D28" s="2">
        <v>404</v>
      </c>
      <c r="E28" s="2">
        <v>28</v>
      </c>
      <c r="F28" s="2">
        <v>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3" customFormat="1" ht="15" customHeight="1">
      <c r="A29" s="1" t="s">
        <v>186</v>
      </c>
      <c r="B29" s="18" t="s">
        <v>15</v>
      </c>
      <c r="C29" s="2">
        <f t="shared" si="0"/>
        <v>29</v>
      </c>
      <c r="D29" s="2">
        <v>27</v>
      </c>
      <c r="E29" s="2">
        <v>-4</v>
      </c>
      <c r="F29" s="2">
        <v>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3" customFormat="1" ht="15" customHeight="1">
      <c r="A30" s="1" t="s">
        <v>187</v>
      </c>
      <c r="B30" s="18" t="s">
        <v>15</v>
      </c>
      <c r="C30" s="2">
        <f t="shared" si="0"/>
        <v>68</v>
      </c>
      <c r="D30" s="2">
        <v>61</v>
      </c>
      <c r="E30" s="2" t="s">
        <v>409</v>
      </c>
      <c r="F30" s="2">
        <v>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3" customFormat="1" ht="15" customHeight="1">
      <c r="A31" s="1" t="s">
        <v>188</v>
      </c>
      <c r="B31" s="18" t="s">
        <v>15</v>
      </c>
      <c r="C31" s="2">
        <f t="shared" si="0"/>
        <v>39</v>
      </c>
      <c r="D31" s="2">
        <v>34</v>
      </c>
      <c r="E31" s="2">
        <v>4</v>
      </c>
      <c r="F31" s="2">
        <v>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6" s="3" customFormat="1" ht="26.25" customHeight="1">
      <c r="A32" s="1" t="s">
        <v>189</v>
      </c>
      <c r="B32" s="18" t="s">
        <v>15</v>
      </c>
      <c r="C32" s="2">
        <f>SUM(D32:F32)</f>
        <v>1536</v>
      </c>
      <c r="D32" s="2">
        <v>1423</v>
      </c>
      <c r="E32" s="21">
        <v>113</v>
      </c>
      <c r="F32" s="23"/>
    </row>
    <row r="33" spans="1:6" s="3" customFormat="1" ht="15" customHeight="1">
      <c r="A33" s="1" t="s">
        <v>16</v>
      </c>
      <c r="B33" s="18" t="s">
        <v>15</v>
      </c>
      <c r="C33" s="2">
        <f t="shared" si="0"/>
        <v>521</v>
      </c>
      <c r="D33" s="2">
        <v>507</v>
      </c>
      <c r="E33" s="21">
        <v>14</v>
      </c>
      <c r="F33" s="23"/>
    </row>
    <row r="34" spans="1:6" s="3" customFormat="1" ht="15" customHeight="1">
      <c r="A34" s="1" t="s">
        <v>17</v>
      </c>
      <c r="B34" s="18" t="s">
        <v>15</v>
      </c>
      <c r="C34" s="2">
        <f>SUM(D34:F34)</f>
        <v>1015</v>
      </c>
      <c r="D34" s="2">
        <v>916</v>
      </c>
      <c r="E34" s="21">
        <v>99</v>
      </c>
      <c r="F34" s="23"/>
    </row>
    <row r="35" spans="1:6" s="3" customFormat="1" ht="25.5" customHeight="1">
      <c r="A35" s="1" t="s">
        <v>190</v>
      </c>
      <c r="B35" s="18" t="s">
        <v>15</v>
      </c>
      <c r="C35" s="2">
        <f t="shared" si="0"/>
        <v>1312</v>
      </c>
      <c r="D35" s="2">
        <v>1176</v>
      </c>
      <c r="E35" s="21">
        <v>136</v>
      </c>
      <c r="F35" s="23"/>
    </row>
    <row r="36" spans="1:6" s="3" customFormat="1" ht="25.5" customHeight="1">
      <c r="A36" s="1" t="s">
        <v>191</v>
      </c>
      <c r="B36" s="18" t="s">
        <v>15</v>
      </c>
      <c r="C36" s="2">
        <f t="shared" si="0"/>
        <v>856</v>
      </c>
      <c r="D36" s="2">
        <v>785</v>
      </c>
      <c r="E36" s="2">
        <v>56</v>
      </c>
      <c r="F36" s="2">
        <v>15</v>
      </c>
    </row>
    <row r="37" spans="1:6" s="3" customFormat="1" ht="40.5" customHeight="1">
      <c r="A37" s="1" t="s">
        <v>192</v>
      </c>
      <c r="B37" s="18" t="s">
        <v>15</v>
      </c>
      <c r="C37" s="2">
        <f>SUM(D37:F37)</f>
        <v>1312</v>
      </c>
      <c r="D37" s="2">
        <v>1176</v>
      </c>
      <c r="E37" s="21">
        <v>136</v>
      </c>
      <c r="F37" s="23"/>
    </row>
    <row r="38" spans="1:6" s="3" customFormat="1" ht="33" customHeight="1">
      <c r="A38" s="1" t="s">
        <v>195</v>
      </c>
      <c r="B38" s="18" t="s">
        <v>15</v>
      </c>
      <c r="C38" s="2">
        <f>SUM(D38:F38)</f>
        <v>257</v>
      </c>
      <c r="D38" s="2">
        <v>220</v>
      </c>
      <c r="E38" s="2">
        <v>24</v>
      </c>
      <c r="F38" s="2">
        <v>13</v>
      </c>
    </row>
    <row r="39" spans="1:6" s="3" customFormat="1" ht="15" customHeight="1">
      <c r="A39" s="1" t="s">
        <v>193</v>
      </c>
      <c r="B39" s="18" t="s">
        <v>22</v>
      </c>
      <c r="C39" s="2">
        <f aca="true" t="shared" si="1" ref="C39:C51">SUM(D39:F39)</f>
        <v>81</v>
      </c>
      <c r="D39" s="2">
        <v>77</v>
      </c>
      <c r="E39" s="2">
        <v>4</v>
      </c>
      <c r="F39" s="2" t="s">
        <v>409</v>
      </c>
    </row>
    <row r="40" spans="1:6" s="3" customFormat="1" ht="15" customHeight="1">
      <c r="A40" s="1" t="s">
        <v>18</v>
      </c>
      <c r="B40" s="18"/>
      <c r="C40" s="2"/>
      <c r="D40" s="2"/>
      <c r="E40" s="2"/>
      <c r="F40" s="2"/>
    </row>
    <row r="41" spans="1:6" s="3" customFormat="1" ht="15" customHeight="1">
      <c r="A41" s="1" t="s">
        <v>19</v>
      </c>
      <c r="B41" s="18" t="s">
        <v>22</v>
      </c>
      <c r="C41" s="2">
        <f t="shared" si="1"/>
        <v>20</v>
      </c>
      <c r="D41" s="2">
        <v>19</v>
      </c>
      <c r="E41" s="2">
        <v>1</v>
      </c>
      <c r="F41" s="2" t="s">
        <v>409</v>
      </c>
    </row>
    <row r="42" spans="1:6" s="3" customFormat="1" ht="15" customHeight="1">
      <c r="A42" s="1" t="s">
        <v>20</v>
      </c>
      <c r="B42" s="18" t="s">
        <v>22</v>
      </c>
      <c r="C42" s="2">
        <f t="shared" si="1"/>
        <v>18</v>
      </c>
      <c r="D42" s="2">
        <v>17</v>
      </c>
      <c r="E42" s="2">
        <v>1</v>
      </c>
      <c r="F42" s="2" t="s">
        <v>409</v>
      </c>
    </row>
    <row r="43" spans="1:6" s="3" customFormat="1" ht="15" customHeight="1">
      <c r="A43" s="26" t="s">
        <v>163</v>
      </c>
      <c r="B43" s="18" t="s">
        <v>22</v>
      </c>
      <c r="C43" s="2">
        <f t="shared" si="1"/>
        <v>5</v>
      </c>
      <c r="D43" s="2">
        <v>5</v>
      </c>
      <c r="E43" s="2" t="s">
        <v>409</v>
      </c>
      <c r="F43" s="2" t="s">
        <v>409</v>
      </c>
    </row>
    <row r="44" spans="1:6" s="3" customFormat="1" ht="15" customHeight="1">
      <c r="A44" s="1" t="s">
        <v>21</v>
      </c>
      <c r="B44" s="18" t="s">
        <v>22</v>
      </c>
      <c r="C44" s="2">
        <f t="shared" si="1"/>
        <v>38</v>
      </c>
      <c r="D44" s="2">
        <v>36</v>
      </c>
      <c r="E44" s="2">
        <v>2</v>
      </c>
      <c r="F44" s="2" t="s">
        <v>409</v>
      </c>
    </row>
    <row r="45" spans="1:6" s="3" customFormat="1" ht="15.75" customHeight="1">
      <c r="A45" s="1" t="s">
        <v>194</v>
      </c>
      <c r="B45" s="8"/>
      <c r="C45" s="2"/>
      <c r="D45" s="2"/>
      <c r="E45" s="2"/>
      <c r="F45" s="2"/>
    </row>
    <row r="46" spans="1:6" s="3" customFormat="1" ht="15.75" customHeight="1">
      <c r="A46" s="1" t="s">
        <v>23</v>
      </c>
      <c r="B46" s="18" t="s">
        <v>15</v>
      </c>
      <c r="C46" s="2">
        <f t="shared" si="1"/>
        <v>1871</v>
      </c>
      <c r="D46" s="2">
        <v>1840</v>
      </c>
      <c r="E46" s="2">
        <v>31</v>
      </c>
      <c r="F46" s="2" t="s">
        <v>409</v>
      </c>
    </row>
    <row r="47" spans="1:6" s="3" customFormat="1" ht="16.5" customHeight="1">
      <c r="A47" s="1" t="s">
        <v>24</v>
      </c>
      <c r="B47" s="18"/>
      <c r="C47" s="2"/>
      <c r="D47" s="2"/>
      <c r="E47" s="2"/>
      <c r="F47" s="2"/>
    </row>
    <row r="48" spans="1:6" s="3" customFormat="1" ht="15" customHeight="1">
      <c r="A48" s="2" t="s">
        <v>121</v>
      </c>
      <c r="B48" s="18" t="s">
        <v>15</v>
      </c>
      <c r="C48" s="2">
        <f t="shared" si="1"/>
        <v>1124</v>
      </c>
      <c r="D48" s="2">
        <v>1096</v>
      </c>
      <c r="E48" s="21">
        <v>28</v>
      </c>
      <c r="F48" s="27"/>
    </row>
    <row r="49" spans="1:6" s="3" customFormat="1" ht="15" customHeight="1">
      <c r="A49" s="2" t="s">
        <v>122</v>
      </c>
      <c r="B49" s="18" t="s">
        <v>15</v>
      </c>
      <c r="C49" s="2">
        <f t="shared" si="1"/>
        <v>260</v>
      </c>
      <c r="D49" s="2">
        <v>260</v>
      </c>
      <c r="E49" s="2" t="s">
        <v>409</v>
      </c>
      <c r="F49" s="2" t="s">
        <v>409</v>
      </c>
    </row>
    <row r="50" spans="1:6" s="3" customFormat="1" ht="15" customHeight="1">
      <c r="A50" s="2" t="s">
        <v>158</v>
      </c>
      <c r="B50" s="18" t="s">
        <v>15</v>
      </c>
      <c r="C50" s="2">
        <f t="shared" si="1"/>
        <v>224</v>
      </c>
      <c r="D50" s="2">
        <v>224</v>
      </c>
      <c r="E50" s="2" t="s">
        <v>409</v>
      </c>
      <c r="F50" s="2" t="s">
        <v>409</v>
      </c>
    </row>
    <row r="51" spans="1:6" s="3" customFormat="1" ht="14.25" customHeight="1">
      <c r="A51" s="2" t="s">
        <v>123</v>
      </c>
      <c r="B51" s="18" t="s">
        <v>15</v>
      </c>
      <c r="C51" s="2">
        <f t="shared" si="1"/>
        <v>263</v>
      </c>
      <c r="D51" s="2">
        <v>260</v>
      </c>
      <c r="E51" s="2">
        <v>3</v>
      </c>
      <c r="F51" s="2" t="s">
        <v>409</v>
      </c>
    </row>
    <row r="52" spans="1:6" s="3" customFormat="1" ht="43.5" customHeight="1">
      <c r="A52" s="26" t="s">
        <v>360</v>
      </c>
      <c r="B52" s="18" t="s">
        <v>388</v>
      </c>
      <c r="C52" s="2">
        <f>SUM(D52:F52)</f>
        <v>28230.7</v>
      </c>
      <c r="D52" s="21">
        <v>28230.7</v>
      </c>
      <c r="E52" s="28"/>
      <c r="F52" s="27"/>
    </row>
    <row r="53" spans="1:6" s="3" customFormat="1" ht="31.5" customHeight="1">
      <c r="A53" s="29" t="s">
        <v>196</v>
      </c>
      <c r="B53" s="30" t="s">
        <v>15</v>
      </c>
      <c r="C53" s="2">
        <f>SUM(D53:F53)</f>
        <v>84</v>
      </c>
      <c r="D53" s="31">
        <v>60</v>
      </c>
      <c r="E53" s="31">
        <v>19</v>
      </c>
      <c r="F53" s="31">
        <v>5</v>
      </c>
    </row>
    <row r="54" spans="1:6" s="3" customFormat="1" ht="27.75" customHeight="1">
      <c r="A54" s="26" t="s">
        <v>197</v>
      </c>
      <c r="B54" s="32" t="s">
        <v>381</v>
      </c>
      <c r="C54" s="33" t="s">
        <v>402</v>
      </c>
      <c r="D54" s="33" t="s">
        <v>417</v>
      </c>
      <c r="E54" s="34" t="s">
        <v>418</v>
      </c>
      <c r="F54" s="35"/>
    </row>
    <row r="55" spans="1:6" s="3" customFormat="1" ht="12.75">
      <c r="A55" s="36" t="s">
        <v>198</v>
      </c>
      <c r="B55" s="37" t="s">
        <v>15</v>
      </c>
      <c r="C55" s="38">
        <f>SUM(D55:F55)</f>
        <v>130</v>
      </c>
      <c r="D55" s="39">
        <v>123</v>
      </c>
      <c r="E55" s="39">
        <v>1</v>
      </c>
      <c r="F55" s="39">
        <v>6</v>
      </c>
    </row>
    <row r="56" spans="1:6" s="3" customFormat="1" ht="14.25" customHeight="1">
      <c r="A56" s="36"/>
      <c r="B56" s="40"/>
      <c r="C56" s="41"/>
      <c r="D56" s="39"/>
      <c r="E56" s="39"/>
      <c r="F56" s="39"/>
    </row>
    <row r="57" spans="1:6" s="3" customFormat="1" ht="15" customHeight="1">
      <c r="A57" s="5" t="s">
        <v>25</v>
      </c>
      <c r="B57" s="8"/>
      <c r="C57" s="2"/>
      <c r="D57" s="2"/>
      <c r="E57" s="2"/>
      <c r="F57" s="2"/>
    </row>
    <row r="58" spans="1:6" s="3" customFormat="1" ht="17.25" customHeight="1">
      <c r="A58" s="26" t="s">
        <v>425</v>
      </c>
      <c r="B58" s="18" t="s">
        <v>59</v>
      </c>
      <c r="C58" s="2">
        <f>SUM(D58:F58)</f>
        <v>28</v>
      </c>
      <c r="D58" s="2">
        <v>24</v>
      </c>
      <c r="E58" s="2">
        <v>2</v>
      </c>
      <c r="F58" s="2">
        <v>2</v>
      </c>
    </row>
    <row r="59" spans="1:6" s="3" customFormat="1" ht="17.25" customHeight="1">
      <c r="A59" s="26" t="s">
        <v>199</v>
      </c>
      <c r="B59" s="18" t="s">
        <v>59</v>
      </c>
      <c r="C59" s="2">
        <f aca="true" t="shared" si="2" ref="C59:C64">SUM(D59:F59)</f>
        <v>9</v>
      </c>
      <c r="D59" s="2">
        <v>7</v>
      </c>
      <c r="E59" s="2" t="s">
        <v>409</v>
      </c>
      <c r="F59" s="2">
        <v>2</v>
      </c>
    </row>
    <row r="60" spans="1:6" s="3" customFormat="1" ht="26.25" customHeight="1">
      <c r="A60" s="26" t="s">
        <v>200</v>
      </c>
      <c r="B60" s="18" t="s">
        <v>140</v>
      </c>
      <c r="C60" s="2">
        <f t="shared" si="2"/>
        <v>4119.150000000001</v>
      </c>
      <c r="D60" s="2">
        <v>3665.3</v>
      </c>
      <c r="E60" s="2" t="s">
        <v>409</v>
      </c>
      <c r="F60" s="2">
        <v>453.85</v>
      </c>
    </row>
    <row r="61" spans="1:6" s="3" customFormat="1" ht="25.5" customHeight="1">
      <c r="A61" s="26" t="s">
        <v>201</v>
      </c>
      <c r="B61" s="18" t="s">
        <v>106</v>
      </c>
      <c r="C61" s="2">
        <f t="shared" si="2"/>
        <v>162.9</v>
      </c>
      <c r="D61" s="2">
        <v>135.5</v>
      </c>
      <c r="E61" s="2" t="s">
        <v>409</v>
      </c>
      <c r="F61" s="2">
        <v>27.4</v>
      </c>
    </row>
    <row r="62" spans="1:6" s="3" customFormat="1" ht="14.25" customHeight="1">
      <c r="A62" s="26" t="s">
        <v>141</v>
      </c>
      <c r="B62" s="18" t="s">
        <v>106</v>
      </c>
      <c r="C62" s="2">
        <f t="shared" si="2"/>
        <v>50.1</v>
      </c>
      <c r="D62" s="2">
        <v>46.7</v>
      </c>
      <c r="E62" s="2" t="s">
        <v>409</v>
      </c>
      <c r="F62" s="2">
        <v>3.4</v>
      </c>
    </row>
    <row r="63" spans="1:6" s="3" customFormat="1" ht="15" customHeight="1">
      <c r="A63" s="26" t="s">
        <v>142</v>
      </c>
      <c r="B63" s="18" t="s">
        <v>106</v>
      </c>
      <c r="C63" s="2">
        <f t="shared" si="2"/>
        <v>98.1</v>
      </c>
      <c r="D63" s="2">
        <v>78.3</v>
      </c>
      <c r="E63" s="2" t="s">
        <v>409</v>
      </c>
      <c r="F63" s="2">
        <v>19.8</v>
      </c>
    </row>
    <row r="64" spans="1:6" s="3" customFormat="1" ht="15" customHeight="1">
      <c r="A64" s="26" t="s">
        <v>143</v>
      </c>
      <c r="B64" s="18" t="s">
        <v>106</v>
      </c>
      <c r="C64" s="2">
        <f t="shared" si="2"/>
        <v>14.100000000000001</v>
      </c>
      <c r="D64" s="2">
        <v>10.3</v>
      </c>
      <c r="E64" s="2" t="s">
        <v>409</v>
      </c>
      <c r="F64" s="2">
        <v>3.8</v>
      </c>
    </row>
    <row r="65" spans="1:6" s="3" customFormat="1" ht="15" customHeight="1">
      <c r="A65" s="26" t="s">
        <v>144</v>
      </c>
      <c r="B65" s="18" t="s">
        <v>106</v>
      </c>
      <c r="C65" s="2">
        <f>SUM(D65:F65)</f>
        <v>0.6000000000000001</v>
      </c>
      <c r="D65" s="2">
        <v>0.2</v>
      </c>
      <c r="E65" s="2" t="s">
        <v>409</v>
      </c>
      <c r="F65" s="2">
        <v>0.4</v>
      </c>
    </row>
    <row r="66" spans="1:6" s="3" customFormat="1" ht="24" customHeight="1">
      <c r="A66" s="1" t="s">
        <v>202</v>
      </c>
      <c r="B66" s="18" t="s">
        <v>26</v>
      </c>
      <c r="C66" s="2">
        <f>SUM(D66:F66)</f>
        <v>106</v>
      </c>
      <c r="D66" s="2">
        <v>86</v>
      </c>
      <c r="E66" s="2">
        <v>14</v>
      </c>
      <c r="F66" s="2">
        <v>6</v>
      </c>
    </row>
    <row r="67" spans="1:6" s="3" customFormat="1" ht="15" customHeight="1">
      <c r="A67" s="1" t="s">
        <v>27</v>
      </c>
      <c r="B67" s="18" t="s">
        <v>26</v>
      </c>
      <c r="C67" s="2">
        <f>SUM(D67:F67)</f>
        <v>65</v>
      </c>
      <c r="D67" s="42">
        <v>51</v>
      </c>
      <c r="E67" s="43">
        <v>10</v>
      </c>
      <c r="F67" s="42">
        <v>4</v>
      </c>
    </row>
    <row r="68" spans="1:6" s="3" customFormat="1" ht="14.25" customHeight="1">
      <c r="A68" s="1" t="s">
        <v>28</v>
      </c>
      <c r="B68" s="18" t="s">
        <v>26</v>
      </c>
      <c r="C68" s="2">
        <f>SUM(D68:F68)</f>
        <v>27</v>
      </c>
      <c r="D68" s="2">
        <v>20</v>
      </c>
      <c r="E68" s="44">
        <v>5</v>
      </c>
      <c r="F68" s="2">
        <v>2</v>
      </c>
    </row>
    <row r="69" spans="1:6" s="3" customFormat="1" ht="15" customHeight="1">
      <c r="A69" s="1" t="s">
        <v>173</v>
      </c>
      <c r="B69" s="18" t="s">
        <v>26</v>
      </c>
      <c r="C69" s="21" t="s">
        <v>410</v>
      </c>
      <c r="D69" s="45"/>
      <c r="E69" s="45"/>
      <c r="F69" s="46"/>
    </row>
    <row r="70" spans="1:6" s="3" customFormat="1" ht="15" customHeight="1">
      <c r="A70" s="1" t="s">
        <v>174</v>
      </c>
      <c r="B70" s="18" t="s">
        <v>26</v>
      </c>
      <c r="C70" s="2">
        <f>SUM(D70:F70)</f>
        <v>23</v>
      </c>
      <c r="D70" s="2">
        <v>23</v>
      </c>
      <c r="E70" s="44" t="s">
        <v>409</v>
      </c>
      <c r="F70" s="2" t="s">
        <v>409</v>
      </c>
    </row>
    <row r="71" spans="1:6" s="3" customFormat="1" ht="15" customHeight="1">
      <c r="A71" s="1" t="s">
        <v>175</v>
      </c>
      <c r="B71" s="18" t="s">
        <v>26</v>
      </c>
      <c r="C71" s="2">
        <f>SUM(D71:F71)</f>
        <v>18</v>
      </c>
      <c r="D71" s="20">
        <v>12</v>
      </c>
      <c r="E71" s="47">
        <v>4</v>
      </c>
      <c r="F71" s="20">
        <v>2</v>
      </c>
    </row>
    <row r="72" spans="1:6" s="3" customFormat="1" ht="15" customHeight="1">
      <c r="A72" s="5" t="s">
        <v>145</v>
      </c>
      <c r="B72" s="18"/>
      <c r="C72" s="2"/>
      <c r="D72" s="2"/>
      <c r="E72" s="2"/>
      <c r="F72" s="2"/>
    </row>
    <row r="73" spans="1:6" s="50" customFormat="1" ht="39" customHeight="1">
      <c r="A73" s="48" t="s">
        <v>203</v>
      </c>
      <c r="B73" s="49" t="s">
        <v>204</v>
      </c>
      <c r="C73" s="2" t="s">
        <v>409</v>
      </c>
      <c r="D73" s="2" t="s">
        <v>409</v>
      </c>
      <c r="E73" s="2" t="s">
        <v>409</v>
      </c>
      <c r="F73" s="2" t="s">
        <v>409</v>
      </c>
    </row>
    <row r="74" spans="1:6" s="50" customFormat="1" ht="30" customHeight="1">
      <c r="A74" s="48" t="s">
        <v>205</v>
      </c>
      <c r="B74" s="49"/>
      <c r="C74" s="2"/>
      <c r="D74" s="51"/>
      <c r="E74" s="52"/>
      <c r="F74" s="51"/>
    </row>
    <row r="75" spans="1:6" s="50" customFormat="1" ht="15.75" customHeight="1">
      <c r="A75" s="48" t="s">
        <v>206</v>
      </c>
      <c r="B75" s="49" t="s">
        <v>207</v>
      </c>
      <c r="C75" s="2" t="s">
        <v>409</v>
      </c>
      <c r="D75" s="2" t="s">
        <v>409</v>
      </c>
      <c r="E75" s="2" t="s">
        <v>409</v>
      </c>
      <c r="F75" s="2" t="s">
        <v>409</v>
      </c>
    </row>
    <row r="76" spans="1:6" s="50" customFormat="1" ht="15.75" customHeight="1">
      <c r="A76" s="53" t="s">
        <v>208</v>
      </c>
      <c r="B76" s="49"/>
      <c r="C76" s="2"/>
      <c r="D76" s="54"/>
      <c r="E76" s="55"/>
      <c r="F76" s="51"/>
    </row>
    <row r="77" spans="1:6" s="50" customFormat="1" ht="15" customHeight="1">
      <c r="A77" s="48" t="s">
        <v>209</v>
      </c>
      <c r="B77" s="49" t="s">
        <v>22</v>
      </c>
      <c r="C77" s="51">
        <f>SUM(D77:F77)</f>
        <v>1</v>
      </c>
      <c r="D77" s="51">
        <v>1</v>
      </c>
      <c r="E77" s="51" t="s">
        <v>409</v>
      </c>
      <c r="F77" s="51" t="s">
        <v>409</v>
      </c>
    </row>
    <row r="78" spans="1:6" s="50" customFormat="1" ht="30" customHeight="1">
      <c r="A78" s="48"/>
      <c r="B78" s="49" t="s">
        <v>210</v>
      </c>
      <c r="C78" s="2"/>
      <c r="D78" s="54" t="s">
        <v>361</v>
      </c>
      <c r="E78" s="56"/>
      <c r="F78" s="51"/>
    </row>
    <row r="79" spans="1:6" s="50" customFormat="1" ht="15" customHeight="1">
      <c r="A79" s="53" t="s">
        <v>211</v>
      </c>
      <c r="B79" s="49" t="s">
        <v>106</v>
      </c>
      <c r="C79" s="2">
        <f aca="true" t="shared" si="3" ref="C79:C85">SUM(D79:F79)</f>
        <v>156</v>
      </c>
      <c r="D79" s="54">
        <v>152</v>
      </c>
      <c r="E79" s="55">
        <v>1.2</v>
      </c>
      <c r="F79" s="51">
        <v>2.8</v>
      </c>
    </row>
    <row r="80" spans="1:6" s="50" customFormat="1" ht="14.25" customHeight="1">
      <c r="A80" s="57" t="s">
        <v>212</v>
      </c>
      <c r="B80" s="49" t="s">
        <v>106</v>
      </c>
      <c r="C80" s="2">
        <f t="shared" si="3"/>
        <v>179.2</v>
      </c>
      <c r="D80" s="54">
        <v>179.2</v>
      </c>
      <c r="E80" s="52" t="s">
        <v>409</v>
      </c>
      <c r="F80" s="52" t="s">
        <v>409</v>
      </c>
    </row>
    <row r="81" spans="1:6" s="50" customFormat="1" ht="15" customHeight="1">
      <c r="A81" s="58" t="s">
        <v>213</v>
      </c>
      <c r="B81" s="49"/>
      <c r="C81" s="2"/>
      <c r="D81" s="51"/>
      <c r="E81" s="52"/>
      <c r="F81" s="52"/>
    </row>
    <row r="82" spans="1:6" s="50" customFormat="1" ht="15" customHeight="1">
      <c r="A82" s="58" t="s">
        <v>214</v>
      </c>
      <c r="B82" s="49" t="s">
        <v>22</v>
      </c>
      <c r="C82" s="2">
        <f t="shared" si="3"/>
        <v>1</v>
      </c>
      <c r="D82" s="51">
        <v>1</v>
      </c>
      <c r="E82" s="52" t="s">
        <v>409</v>
      </c>
      <c r="F82" s="52" t="s">
        <v>409</v>
      </c>
    </row>
    <row r="83" spans="1:6" s="50" customFormat="1" ht="30" customHeight="1">
      <c r="A83" s="48"/>
      <c r="B83" s="49" t="s">
        <v>210</v>
      </c>
      <c r="C83" s="2">
        <f t="shared" si="3"/>
        <v>0</v>
      </c>
      <c r="D83" s="54" t="s">
        <v>362</v>
      </c>
      <c r="E83" s="52" t="s">
        <v>409</v>
      </c>
      <c r="F83" s="52" t="s">
        <v>409</v>
      </c>
    </row>
    <row r="84" spans="1:6" s="50" customFormat="1" ht="14.25" customHeight="1">
      <c r="A84" s="53" t="s">
        <v>215</v>
      </c>
      <c r="B84" s="49" t="s">
        <v>106</v>
      </c>
      <c r="C84" s="2">
        <f t="shared" si="3"/>
        <v>235</v>
      </c>
      <c r="D84" s="54">
        <v>235</v>
      </c>
      <c r="E84" s="52" t="s">
        <v>409</v>
      </c>
      <c r="F84" s="52" t="s">
        <v>409</v>
      </c>
    </row>
    <row r="85" spans="1:6" s="50" customFormat="1" ht="14.25" customHeight="1">
      <c r="A85" s="53" t="s">
        <v>216</v>
      </c>
      <c r="B85" s="49" t="s">
        <v>106</v>
      </c>
      <c r="C85" s="2">
        <f t="shared" si="3"/>
        <v>14.5</v>
      </c>
      <c r="D85" s="54">
        <v>14.5</v>
      </c>
      <c r="E85" s="52" t="s">
        <v>409</v>
      </c>
      <c r="F85" s="52" t="s">
        <v>409</v>
      </c>
    </row>
    <row r="86" spans="1:6" s="50" customFormat="1" ht="15" customHeight="1">
      <c r="A86" s="53" t="s">
        <v>217</v>
      </c>
      <c r="B86" s="49"/>
      <c r="C86" s="52" t="s">
        <v>409</v>
      </c>
      <c r="D86" s="52" t="s">
        <v>409</v>
      </c>
      <c r="E86" s="52" t="s">
        <v>409</v>
      </c>
      <c r="F86" s="52" t="s">
        <v>409</v>
      </c>
    </row>
    <row r="87" spans="1:6" s="50" customFormat="1" ht="15" customHeight="1">
      <c r="A87" s="48" t="s">
        <v>209</v>
      </c>
      <c r="B87" s="49" t="s">
        <v>22</v>
      </c>
      <c r="C87" s="52" t="s">
        <v>409</v>
      </c>
      <c r="D87" s="52" t="s">
        <v>409</v>
      </c>
      <c r="E87" s="52" t="s">
        <v>409</v>
      </c>
      <c r="F87" s="52" t="s">
        <v>409</v>
      </c>
    </row>
    <row r="88" spans="1:6" s="50" customFormat="1" ht="28.5" customHeight="1">
      <c r="A88" s="48"/>
      <c r="B88" s="49" t="s">
        <v>210</v>
      </c>
      <c r="C88" s="52" t="s">
        <v>409</v>
      </c>
      <c r="D88" s="52" t="s">
        <v>409</v>
      </c>
      <c r="E88" s="52" t="s">
        <v>409</v>
      </c>
      <c r="F88" s="52" t="s">
        <v>409</v>
      </c>
    </row>
    <row r="89" spans="1:6" s="50" customFormat="1" ht="14.25" customHeight="1">
      <c r="A89" s="53" t="s">
        <v>218</v>
      </c>
      <c r="B89" s="49" t="s">
        <v>219</v>
      </c>
      <c r="C89" s="52" t="s">
        <v>409</v>
      </c>
      <c r="D89" s="52" t="s">
        <v>409</v>
      </c>
      <c r="E89" s="52" t="s">
        <v>409</v>
      </c>
      <c r="F89" s="52" t="s">
        <v>409</v>
      </c>
    </row>
    <row r="90" spans="1:6" s="50" customFormat="1" ht="15.75" customHeight="1">
      <c r="A90" s="53" t="s">
        <v>220</v>
      </c>
      <c r="B90" s="49" t="s">
        <v>219</v>
      </c>
      <c r="C90" s="52" t="s">
        <v>409</v>
      </c>
      <c r="D90" s="52" t="s">
        <v>409</v>
      </c>
      <c r="E90" s="52" t="s">
        <v>409</v>
      </c>
      <c r="F90" s="52" t="s">
        <v>409</v>
      </c>
    </row>
    <row r="91" spans="1:6" s="50" customFormat="1" ht="15.75" customHeight="1">
      <c r="A91" s="53" t="s">
        <v>221</v>
      </c>
      <c r="B91" s="49" t="s">
        <v>22</v>
      </c>
      <c r="C91" s="2">
        <f>SUM(D91:F91)</f>
        <v>3</v>
      </c>
      <c r="D91" s="59">
        <v>3</v>
      </c>
      <c r="E91" s="52" t="s">
        <v>409</v>
      </c>
      <c r="F91" s="52" t="s">
        <v>409</v>
      </c>
    </row>
    <row r="92" spans="1:6" s="3" customFormat="1" ht="25.5">
      <c r="A92" s="5" t="s">
        <v>147</v>
      </c>
      <c r="B92" s="18"/>
      <c r="C92" s="60"/>
      <c r="D92" s="60"/>
      <c r="E92" s="60"/>
      <c r="F92" s="60"/>
    </row>
    <row r="93" spans="1:6" s="3" customFormat="1" ht="15.75" customHeight="1">
      <c r="A93" s="1" t="s">
        <v>222</v>
      </c>
      <c r="B93" s="18" t="s">
        <v>165</v>
      </c>
      <c r="C93" s="2">
        <f>SUM(D93:F93)</f>
        <v>109441.2</v>
      </c>
      <c r="D93" s="2">
        <v>100413.9</v>
      </c>
      <c r="E93" s="2">
        <v>6279.8</v>
      </c>
      <c r="F93" s="2">
        <v>2747.5</v>
      </c>
    </row>
    <row r="94" spans="1:6" s="3" customFormat="1" ht="14.25" customHeight="1">
      <c r="A94" s="1" t="s">
        <v>29</v>
      </c>
      <c r="B94" s="18" t="s">
        <v>30</v>
      </c>
      <c r="C94" s="2">
        <f>SUM(D94:F94)</f>
        <v>1806</v>
      </c>
      <c r="D94" s="2">
        <v>1637</v>
      </c>
      <c r="E94" s="2">
        <v>122</v>
      </c>
      <c r="F94" s="2">
        <v>47</v>
      </c>
    </row>
    <row r="95" spans="1:6" s="3" customFormat="1" ht="15" customHeight="1">
      <c r="A95" s="1" t="s">
        <v>223</v>
      </c>
      <c r="B95" s="18" t="s">
        <v>165</v>
      </c>
      <c r="C95" s="2">
        <f>SUM(D95:F95)</f>
        <v>57.9</v>
      </c>
      <c r="D95" s="2">
        <v>29.7</v>
      </c>
      <c r="E95" s="21">
        <v>28.2</v>
      </c>
      <c r="F95" s="23"/>
    </row>
    <row r="96" spans="1:6" s="3" customFormat="1" ht="15.75">
      <c r="A96" s="1" t="s">
        <v>31</v>
      </c>
      <c r="B96" s="18" t="s">
        <v>165</v>
      </c>
      <c r="C96" s="61" t="s">
        <v>410</v>
      </c>
      <c r="D96" s="62"/>
      <c r="E96" s="62"/>
      <c r="F96" s="63"/>
    </row>
    <row r="97" spans="1:6" s="3" customFormat="1" ht="25.5">
      <c r="A97" s="1" t="s">
        <v>32</v>
      </c>
      <c r="B97" s="18"/>
      <c r="C97" s="64"/>
      <c r="D97" s="65"/>
      <c r="E97" s="65"/>
      <c r="F97" s="66"/>
    </row>
    <row r="98" spans="1:6" s="3" customFormat="1" ht="15" customHeight="1">
      <c r="A98" s="2" t="s">
        <v>125</v>
      </c>
      <c r="B98" s="18" t="s">
        <v>165</v>
      </c>
      <c r="C98" s="64"/>
      <c r="D98" s="65"/>
      <c r="E98" s="65"/>
      <c r="F98" s="66"/>
    </row>
    <row r="99" spans="1:6" s="3" customFormat="1" ht="19.5" customHeight="1">
      <c r="A99" s="2" t="s">
        <v>124</v>
      </c>
      <c r="B99" s="18" t="s">
        <v>30</v>
      </c>
      <c r="C99" s="64"/>
      <c r="D99" s="65"/>
      <c r="E99" s="65"/>
      <c r="F99" s="66"/>
    </row>
    <row r="100" spans="1:6" s="3" customFormat="1" ht="25.5">
      <c r="A100" s="1" t="s">
        <v>33</v>
      </c>
      <c r="B100" s="8"/>
      <c r="C100" s="64"/>
      <c r="D100" s="65"/>
      <c r="E100" s="65"/>
      <c r="F100" s="66"/>
    </row>
    <row r="101" spans="1:6" s="3" customFormat="1" ht="15.75">
      <c r="A101" s="2" t="s">
        <v>126</v>
      </c>
      <c r="B101" s="18" t="s">
        <v>165</v>
      </c>
      <c r="C101" s="64"/>
      <c r="D101" s="65"/>
      <c r="E101" s="65"/>
      <c r="F101" s="66"/>
    </row>
    <row r="102" spans="1:6" s="3" customFormat="1" ht="15.75">
      <c r="A102" s="2" t="s">
        <v>127</v>
      </c>
      <c r="B102" s="18" t="s">
        <v>165</v>
      </c>
      <c r="C102" s="64"/>
      <c r="D102" s="65"/>
      <c r="E102" s="65"/>
      <c r="F102" s="66"/>
    </row>
    <row r="103" spans="1:6" s="3" customFormat="1" ht="15.75">
      <c r="A103" s="2" t="s">
        <v>128</v>
      </c>
      <c r="B103" s="18" t="s">
        <v>165</v>
      </c>
      <c r="C103" s="64"/>
      <c r="D103" s="65"/>
      <c r="E103" s="65"/>
      <c r="F103" s="66"/>
    </row>
    <row r="104" spans="1:6" s="3" customFormat="1" ht="15.75">
      <c r="A104" s="2" t="s">
        <v>116</v>
      </c>
      <c r="B104" s="18" t="s">
        <v>165</v>
      </c>
      <c r="C104" s="64"/>
      <c r="D104" s="65"/>
      <c r="E104" s="65"/>
      <c r="F104" s="66"/>
    </row>
    <row r="105" spans="1:6" s="3" customFormat="1" ht="15.75">
      <c r="A105" s="2" t="s">
        <v>117</v>
      </c>
      <c r="B105" s="18" t="s">
        <v>165</v>
      </c>
      <c r="C105" s="64"/>
      <c r="D105" s="65"/>
      <c r="E105" s="65"/>
      <c r="F105" s="66"/>
    </row>
    <row r="106" spans="1:6" s="3" customFormat="1" ht="16.5" customHeight="1">
      <c r="A106" s="2" t="s">
        <v>115</v>
      </c>
      <c r="B106" s="18" t="s">
        <v>165</v>
      </c>
      <c r="C106" s="64"/>
      <c r="D106" s="65"/>
      <c r="E106" s="65"/>
      <c r="F106" s="66"/>
    </row>
    <row r="107" spans="1:6" s="3" customFormat="1" ht="15.75">
      <c r="A107" s="2" t="s">
        <v>118</v>
      </c>
      <c r="B107" s="18" t="s">
        <v>165</v>
      </c>
      <c r="C107" s="67"/>
      <c r="D107" s="68"/>
      <c r="E107" s="68"/>
      <c r="F107" s="69"/>
    </row>
    <row r="108" spans="1:6" s="3" customFormat="1" ht="12.75">
      <c r="A108" s="1" t="s">
        <v>38</v>
      </c>
      <c r="B108" s="18"/>
      <c r="C108" s="2"/>
      <c r="D108" s="2"/>
      <c r="E108" s="2"/>
      <c r="F108" s="2"/>
    </row>
    <row r="109" spans="1:6" s="3" customFormat="1" ht="15" customHeight="1">
      <c r="A109" s="1" t="s">
        <v>39</v>
      </c>
      <c r="B109" s="18" t="s">
        <v>165</v>
      </c>
      <c r="C109" s="2">
        <f>SUM(D109:F109)</f>
        <v>21165.5</v>
      </c>
      <c r="D109" s="2">
        <v>13283.3</v>
      </c>
      <c r="E109" s="2">
        <v>5284.7</v>
      </c>
      <c r="F109" s="2">
        <v>2597.5</v>
      </c>
    </row>
    <row r="110" spans="1:6" s="3" customFormat="1" ht="12.75">
      <c r="A110" s="1" t="s">
        <v>40</v>
      </c>
      <c r="B110" s="18" t="s">
        <v>30</v>
      </c>
      <c r="C110" s="2">
        <f>SUM(D110:F110)</f>
        <v>435</v>
      </c>
      <c r="D110" s="2">
        <v>287</v>
      </c>
      <c r="E110" s="2">
        <v>103</v>
      </c>
      <c r="F110" s="2">
        <v>45</v>
      </c>
    </row>
    <row r="111" spans="1:6" s="3" customFormat="1" ht="25.5">
      <c r="A111" s="1" t="s">
        <v>41</v>
      </c>
      <c r="B111" s="8"/>
      <c r="C111" s="2"/>
      <c r="D111" s="2"/>
      <c r="E111" s="2"/>
      <c r="F111" s="2"/>
    </row>
    <row r="112" spans="1:6" s="3" customFormat="1" ht="17.25" customHeight="1">
      <c r="A112" s="1" t="s">
        <v>42</v>
      </c>
      <c r="B112" s="18" t="s">
        <v>165</v>
      </c>
      <c r="C112" s="2">
        <f aca="true" t="shared" si="4" ref="C112:C117">SUM(D112:F112)</f>
        <v>6587.9</v>
      </c>
      <c r="D112" s="2">
        <v>6587.9</v>
      </c>
      <c r="E112" s="2" t="s">
        <v>409</v>
      </c>
      <c r="F112" s="2" t="s">
        <v>409</v>
      </c>
    </row>
    <row r="113" spans="1:6" s="3" customFormat="1" ht="15.75">
      <c r="A113" s="1" t="s">
        <v>34</v>
      </c>
      <c r="B113" s="18" t="s">
        <v>165</v>
      </c>
      <c r="C113" s="2">
        <f t="shared" si="4"/>
        <v>6123.9</v>
      </c>
      <c r="D113" s="2">
        <v>6123.9</v>
      </c>
      <c r="E113" s="2" t="s">
        <v>409</v>
      </c>
      <c r="F113" s="2" t="s">
        <v>409</v>
      </c>
    </row>
    <row r="114" spans="1:6" s="3" customFormat="1" ht="15.75">
      <c r="A114" s="1" t="s">
        <v>43</v>
      </c>
      <c r="B114" s="18" t="s">
        <v>165</v>
      </c>
      <c r="C114" s="2">
        <f t="shared" si="4"/>
        <v>6761.8</v>
      </c>
      <c r="D114" s="2">
        <v>6761.8</v>
      </c>
      <c r="E114" s="2" t="s">
        <v>409</v>
      </c>
      <c r="F114" s="2" t="s">
        <v>409</v>
      </c>
    </row>
    <row r="115" spans="1:6" s="3" customFormat="1" ht="16.5" customHeight="1">
      <c r="A115" s="1" t="s">
        <v>35</v>
      </c>
      <c r="B115" s="18" t="s">
        <v>165</v>
      </c>
      <c r="C115" s="2">
        <f t="shared" si="4"/>
        <v>6804.4</v>
      </c>
      <c r="D115" s="2">
        <v>6804.4</v>
      </c>
      <c r="E115" s="2" t="s">
        <v>409</v>
      </c>
      <c r="F115" s="2" t="s">
        <v>409</v>
      </c>
    </row>
    <row r="116" spans="1:6" s="3" customFormat="1" ht="15" customHeight="1">
      <c r="A116" s="1" t="s">
        <v>36</v>
      </c>
      <c r="B116" s="18" t="s">
        <v>165</v>
      </c>
      <c r="C116" s="2">
        <f t="shared" si="4"/>
        <v>5432.9</v>
      </c>
      <c r="D116" s="2">
        <v>5432.9</v>
      </c>
      <c r="E116" s="2" t="s">
        <v>409</v>
      </c>
      <c r="F116" s="2" t="s">
        <v>409</v>
      </c>
    </row>
    <row r="117" spans="1:6" s="3" customFormat="1" ht="15" customHeight="1">
      <c r="A117" s="1" t="s">
        <v>37</v>
      </c>
      <c r="B117" s="18" t="s">
        <v>165</v>
      </c>
      <c r="C117" s="2">
        <f t="shared" si="4"/>
        <v>1036.3</v>
      </c>
      <c r="D117" s="2">
        <v>1036.3</v>
      </c>
      <c r="E117" s="2" t="s">
        <v>409</v>
      </c>
      <c r="F117" s="2" t="s">
        <v>409</v>
      </c>
    </row>
    <row r="118" spans="1:6" s="3" customFormat="1" ht="13.5" customHeight="1">
      <c r="A118" s="1" t="s">
        <v>44</v>
      </c>
      <c r="B118" s="18" t="s">
        <v>165</v>
      </c>
      <c r="C118" s="21" t="s">
        <v>410</v>
      </c>
      <c r="D118" s="28"/>
      <c r="E118" s="28"/>
      <c r="F118" s="27"/>
    </row>
    <row r="119" spans="1:6" s="3" customFormat="1" ht="25.5">
      <c r="A119" s="70" t="s">
        <v>119</v>
      </c>
      <c r="B119" s="8"/>
      <c r="C119" s="2"/>
      <c r="D119" s="2"/>
      <c r="E119" s="2"/>
      <c r="F119" s="2"/>
    </row>
    <row r="120" spans="1:6" s="3" customFormat="1" ht="15" customHeight="1">
      <c r="A120" s="1" t="s">
        <v>45</v>
      </c>
      <c r="B120" s="18" t="s">
        <v>165</v>
      </c>
      <c r="C120" s="2">
        <f>SUM(D120:F120)</f>
        <v>86598.79999999999</v>
      </c>
      <c r="D120" s="2">
        <f>D93-D109-D140</f>
        <v>85846.49999999999</v>
      </c>
      <c r="E120" s="2">
        <v>683</v>
      </c>
      <c r="F120" s="2">
        <v>69.3</v>
      </c>
    </row>
    <row r="121" spans="1:6" s="3" customFormat="1" ht="12.75">
      <c r="A121" s="1" t="s">
        <v>46</v>
      </c>
      <c r="B121" s="18" t="s">
        <v>30</v>
      </c>
      <c r="C121" s="2">
        <f>SUM(D121:F121)</f>
        <v>1329</v>
      </c>
      <c r="D121" s="2">
        <f>D94-D110-D141</f>
        <v>1317</v>
      </c>
      <c r="E121" s="2">
        <v>11</v>
      </c>
      <c r="F121" s="2">
        <v>1</v>
      </c>
    </row>
    <row r="122" spans="1:6" s="3" customFormat="1" ht="25.5">
      <c r="A122" s="70" t="s">
        <v>120</v>
      </c>
      <c r="B122" s="18"/>
      <c r="C122" s="2"/>
      <c r="D122" s="2"/>
      <c r="E122" s="2"/>
      <c r="F122" s="2"/>
    </row>
    <row r="123" spans="1:6" s="3" customFormat="1" ht="15.75">
      <c r="A123" s="2" t="s">
        <v>126</v>
      </c>
      <c r="B123" s="18" t="s">
        <v>165</v>
      </c>
      <c r="C123" s="2">
        <f aca="true" t="shared" si="5" ref="C123:C128">SUM(D123:F123)</f>
        <v>53313.7</v>
      </c>
      <c r="D123" s="2">
        <v>53313.7</v>
      </c>
      <c r="E123" s="2" t="s">
        <v>409</v>
      </c>
      <c r="F123" s="2" t="s">
        <v>409</v>
      </c>
    </row>
    <row r="124" spans="1:6" s="3" customFormat="1" ht="15.75">
      <c r="A124" s="2" t="s">
        <v>127</v>
      </c>
      <c r="B124" s="18" t="s">
        <v>165</v>
      </c>
      <c r="C124" s="2">
        <f t="shared" si="5"/>
        <v>53005.4</v>
      </c>
      <c r="D124" s="2">
        <v>53005.4</v>
      </c>
      <c r="E124" s="2" t="s">
        <v>409</v>
      </c>
      <c r="F124" s="2" t="s">
        <v>409</v>
      </c>
    </row>
    <row r="125" spans="1:6" s="3" customFormat="1" ht="15.75">
      <c r="A125" s="2" t="s">
        <v>129</v>
      </c>
      <c r="B125" s="18" t="s">
        <v>165</v>
      </c>
      <c r="C125" s="2">
        <f t="shared" si="5"/>
        <v>43260.1</v>
      </c>
      <c r="D125" s="2">
        <v>43260.1</v>
      </c>
      <c r="E125" s="2" t="s">
        <v>409</v>
      </c>
      <c r="F125" s="2" t="s">
        <v>409</v>
      </c>
    </row>
    <row r="126" spans="1:6" s="3" customFormat="1" ht="15.75">
      <c r="A126" s="2" t="s">
        <v>116</v>
      </c>
      <c r="B126" s="18" t="s">
        <v>165</v>
      </c>
      <c r="C126" s="2">
        <f t="shared" si="5"/>
        <v>54480.2</v>
      </c>
      <c r="D126" s="2">
        <v>54480.2</v>
      </c>
      <c r="E126" s="2" t="s">
        <v>409</v>
      </c>
      <c r="F126" s="2" t="s">
        <v>409</v>
      </c>
    </row>
    <row r="127" spans="1:6" s="3" customFormat="1" ht="15.75">
      <c r="A127" s="2" t="s">
        <v>130</v>
      </c>
      <c r="B127" s="18" t="s">
        <v>165</v>
      </c>
      <c r="C127" s="2">
        <f t="shared" si="5"/>
        <v>46516.6</v>
      </c>
      <c r="D127" s="2">
        <v>46516.6</v>
      </c>
      <c r="E127" s="2" t="s">
        <v>409</v>
      </c>
      <c r="F127" s="2" t="s">
        <v>409</v>
      </c>
    </row>
    <row r="128" spans="1:6" s="3" customFormat="1" ht="15" customHeight="1">
      <c r="A128" s="2" t="s">
        <v>115</v>
      </c>
      <c r="B128" s="18" t="s">
        <v>165</v>
      </c>
      <c r="C128" s="2">
        <f t="shared" si="5"/>
        <v>12201.3</v>
      </c>
      <c r="D128" s="2">
        <v>12201.3</v>
      </c>
      <c r="E128" s="2" t="s">
        <v>409</v>
      </c>
      <c r="F128" s="2" t="s">
        <v>409</v>
      </c>
    </row>
    <row r="129" spans="1:6" s="3" customFormat="1" ht="15.75">
      <c r="A129" s="2" t="s">
        <v>131</v>
      </c>
      <c r="B129" s="18" t="s">
        <v>165</v>
      </c>
      <c r="C129" s="21" t="s">
        <v>410</v>
      </c>
      <c r="D129" s="28"/>
      <c r="E129" s="28"/>
      <c r="F129" s="27"/>
    </row>
    <row r="130" spans="1:6" s="3" customFormat="1" ht="12.75">
      <c r="A130" s="1" t="s">
        <v>47</v>
      </c>
      <c r="B130" s="18"/>
      <c r="C130" s="2"/>
      <c r="D130" s="2"/>
      <c r="E130" s="2"/>
      <c r="F130" s="2"/>
    </row>
    <row r="131" spans="1:6" s="3" customFormat="1" ht="15.75">
      <c r="A131" s="1" t="s">
        <v>48</v>
      </c>
      <c r="B131" s="18" t="s">
        <v>165</v>
      </c>
      <c r="C131" s="2">
        <f>SUM(D131:F131)</f>
        <v>11237.3</v>
      </c>
      <c r="D131" s="2">
        <v>6528.4</v>
      </c>
      <c r="E131" s="2">
        <v>3065</v>
      </c>
      <c r="F131" s="2">
        <v>1643.9</v>
      </c>
    </row>
    <row r="132" spans="1:6" s="3" customFormat="1" ht="17.25" customHeight="1">
      <c r="A132" s="1" t="s">
        <v>49</v>
      </c>
      <c r="B132" s="18" t="s">
        <v>52</v>
      </c>
      <c r="C132" s="2">
        <f>SUM(D132:F132)</f>
        <v>512</v>
      </c>
      <c r="D132" s="2">
        <v>384</v>
      </c>
      <c r="E132" s="2">
        <v>128</v>
      </c>
      <c r="F132" s="24" t="s">
        <v>389</v>
      </c>
    </row>
    <row r="133" spans="1:6" s="3" customFormat="1" ht="12.75">
      <c r="A133" s="1" t="s">
        <v>50</v>
      </c>
      <c r="B133" s="18"/>
      <c r="C133" s="2"/>
      <c r="D133" s="2"/>
      <c r="E133" s="2"/>
      <c r="F133" s="2"/>
    </row>
    <row r="134" spans="1:6" s="3" customFormat="1" ht="15.75">
      <c r="A134" s="1" t="s">
        <v>45</v>
      </c>
      <c r="B134" s="18" t="s">
        <v>165</v>
      </c>
      <c r="C134" s="2">
        <f aca="true" t="shared" si="6" ref="C134:C148">SUM(D134:F134)</f>
        <v>11237.3</v>
      </c>
      <c r="D134" s="2">
        <v>6528.4</v>
      </c>
      <c r="E134" s="2">
        <v>3065</v>
      </c>
      <c r="F134" s="2">
        <v>1643.9</v>
      </c>
    </row>
    <row r="135" spans="1:6" s="3" customFormat="1" ht="17.25" customHeight="1">
      <c r="A135" s="1" t="s">
        <v>51</v>
      </c>
      <c r="B135" s="18" t="s">
        <v>52</v>
      </c>
      <c r="C135" s="2">
        <f t="shared" si="6"/>
        <v>512</v>
      </c>
      <c r="D135" s="2">
        <v>384</v>
      </c>
      <c r="E135" s="2">
        <v>128</v>
      </c>
      <c r="F135" s="24" t="s">
        <v>389</v>
      </c>
    </row>
    <row r="136" spans="1:6" s="3" customFormat="1" ht="25.5" customHeight="1">
      <c r="A136" s="36" t="s">
        <v>53</v>
      </c>
      <c r="B136" s="37" t="s">
        <v>30</v>
      </c>
      <c r="C136" s="2">
        <f t="shared" si="6"/>
        <v>160</v>
      </c>
      <c r="D136" s="39">
        <v>148</v>
      </c>
      <c r="E136" s="39">
        <v>7</v>
      </c>
      <c r="F136" s="39">
        <v>5</v>
      </c>
    </row>
    <row r="137" spans="1:6" s="3" customFormat="1" ht="12.75" customHeight="1" hidden="1">
      <c r="A137" s="36"/>
      <c r="B137" s="40"/>
      <c r="C137" s="2">
        <f t="shared" si="6"/>
        <v>0</v>
      </c>
      <c r="D137" s="39"/>
      <c r="E137" s="39"/>
      <c r="F137" s="39"/>
    </row>
    <row r="138" spans="1:6" s="3" customFormat="1" ht="25.5">
      <c r="A138" s="1" t="s">
        <v>54</v>
      </c>
      <c r="B138" s="18" t="s">
        <v>176</v>
      </c>
      <c r="C138" s="21" t="s">
        <v>410</v>
      </c>
      <c r="D138" s="28"/>
      <c r="E138" s="28"/>
      <c r="F138" s="27"/>
    </row>
    <row r="139" spans="1:6" s="3" customFormat="1" ht="12.75">
      <c r="A139" s="1" t="s">
        <v>224</v>
      </c>
      <c r="B139" s="18"/>
      <c r="C139" s="2"/>
      <c r="D139" s="2"/>
      <c r="E139" s="2"/>
      <c r="F139" s="2"/>
    </row>
    <row r="140" spans="1:6" s="3" customFormat="1" ht="12.75">
      <c r="A140" s="1" t="s">
        <v>125</v>
      </c>
      <c r="B140" s="18" t="s">
        <v>225</v>
      </c>
      <c r="C140" s="2">
        <f t="shared" si="6"/>
        <v>1284.1</v>
      </c>
      <c r="D140" s="2">
        <v>1284.1</v>
      </c>
      <c r="E140" s="2" t="s">
        <v>409</v>
      </c>
      <c r="F140" s="2" t="s">
        <v>409</v>
      </c>
    </row>
    <row r="141" spans="1:6" s="3" customFormat="1" ht="12.75">
      <c r="A141" s="1" t="s">
        <v>124</v>
      </c>
      <c r="B141" s="18" t="s">
        <v>226</v>
      </c>
      <c r="C141" s="2">
        <f t="shared" si="6"/>
        <v>33</v>
      </c>
      <c r="D141" s="2">
        <v>33</v>
      </c>
      <c r="E141" s="2" t="s">
        <v>409</v>
      </c>
      <c r="F141" s="2" t="s">
        <v>409</v>
      </c>
    </row>
    <row r="142" spans="1:6" s="3" customFormat="1" ht="39.75" customHeight="1">
      <c r="A142" s="48" t="s">
        <v>231</v>
      </c>
      <c r="B142" s="49" t="s">
        <v>226</v>
      </c>
      <c r="C142" s="21" t="s">
        <v>410</v>
      </c>
      <c r="D142" s="28"/>
      <c r="E142" s="28"/>
      <c r="F142" s="27"/>
    </row>
    <row r="143" spans="1:6" s="3" customFormat="1" ht="25.5">
      <c r="A143" s="48" t="s">
        <v>232</v>
      </c>
      <c r="B143" s="49" t="s">
        <v>227</v>
      </c>
      <c r="C143" s="2">
        <f t="shared" si="6"/>
        <v>308.2</v>
      </c>
      <c r="D143" s="2">
        <v>308.2</v>
      </c>
      <c r="E143" s="2" t="s">
        <v>409</v>
      </c>
      <c r="F143" s="2" t="s">
        <v>409</v>
      </c>
    </row>
    <row r="144" spans="1:6" s="3" customFormat="1" ht="12.75">
      <c r="A144" s="48" t="s">
        <v>228</v>
      </c>
      <c r="B144" s="49" t="s">
        <v>227</v>
      </c>
      <c r="C144" s="61" t="s">
        <v>410</v>
      </c>
      <c r="D144" s="62"/>
      <c r="E144" s="62"/>
      <c r="F144" s="63"/>
    </row>
    <row r="145" spans="1:6" s="3" customFormat="1" ht="12.75">
      <c r="A145" s="48" t="s">
        <v>229</v>
      </c>
      <c r="B145" s="49" t="s">
        <v>227</v>
      </c>
      <c r="C145" s="67"/>
      <c r="D145" s="68"/>
      <c r="E145" s="68"/>
      <c r="F145" s="69"/>
    </row>
    <row r="146" spans="1:6" s="3" customFormat="1" ht="25.5">
      <c r="A146" s="48" t="s">
        <v>230</v>
      </c>
      <c r="B146" s="49" t="s">
        <v>227</v>
      </c>
      <c r="C146" s="2">
        <f t="shared" si="6"/>
        <v>308.2</v>
      </c>
      <c r="D146" s="2">
        <v>308.2</v>
      </c>
      <c r="E146" s="2" t="s">
        <v>409</v>
      </c>
      <c r="F146" s="2" t="s">
        <v>409</v>
      </c>
    </row>
    <row r="147" spans="1:9" s="72" customFormat="1" ht="18.75" customHeight="1">
      <c r="A147" s="48" t="s">
        <v>258</v>
      </c>
      <c r="B147" s="49" t="s">
        <v>22</v>
      </c>
      <c r="C147" s="2">
        <f t="shared" si="6"/>
        <v>3</v>
      </c>
      <c r="D147" s="51">
        <v>1</v>
      </c>
      <c r="E147" s="51">
        <v>1</v>
      </c>
      <c r="F147" s="51">
        <v>1</v>
      </c>
      <c r="G147" s="71"/>
      <c r="H147" s="71"/>
      <c r="I147" s="71"/>
    </row>
    <row r="148" spans="1:9" s="72" customFormat="1" ht="18.75" customHeight="1">
      <c r="A148" s="73" t="s">
        <v>255</v>
      </c>
      <c r="B148" s="49" t="s">
        <v>22</v>
      </c>
      <c r="C148" s="2">
        <f t="shared" si="6"/>
        <v>3</v>
      </c>
      <c r="D148" s="51">
        <v>1</v>
      </c>
      <c r="E148" s="51">
        <v>1</v>
      </c>
      <c r="F148" s="51">
        <v>1</v>
      </c>
      <c r="G148" s="71"/>
      <c r="H148" s="71"/>
      <c r="I148" s="71"/>
    </row>
    <row r="149" spans="1:9" s="72" customFormat="1" ht="27.75" customHeight="1">
      <c r="A149" s="74"/>
      <c r="B149" s="49" t="s">
        <v>210</v>
      </c>
      <c r="C149" s="75" t="s">
        <v>390</v>
      </c>
      <c r="D149" s="28"/>
      <c r="E149" s="28"/>
      <c r="F149" s="27"/>
      <c r="G149" s="71"/>
      <c r="H149" s="71"/>
      <c r="I149" s="71"/>
    </row>
    <row r="150" spans="1:9" s="72" customFormat="1" ht="12.75" customHeight="1">
      <c r="A150" s="73" t="s">
        <v>256</v>
      </c>
      <c r="B150" s="49" t="s">
        <v>22</v>
      </c>
      <c r="C150" s="2" t="s">
        <v>409</v>
      </c>
      <c r="D150" s="2" t="s">
        <v>409</v>
      </c>
      <c r="E150" s="2" t="s">
        <v>409</v>
      </c>
      <c r="F150" s="2" t="s">
        <v>409</v>
      </c>
      <c r="G150" s="71"/>
      <c r="H150" s="71"/>
      <c r="I150" s="71"/>
    </row>
    <row r="151" spans="1:9" s="72" customFormat="1" ht="26.25" customHeight="1">
      <c r="A151" s="74"/>
      <c r="B151" s="49" t="s">
        <v>210</v>
      </c>
      <c r="C151" s="2"/>
      <c r="D151" s="2"/>
      <c r="E151" s="2"/>
      <c r="F151" s="2"/>
      <c r="G151" s="71"/>
      <c r="H151" s="71"/>
      <c r="I151" s="71"/>
    </row>
    <row r="152" spans="1:9" s="72" customFormat="1" ht="16.5" customHeight="1">
      <c r="A152" s="73" t="s">
        <v>257</v>
      </c>
      <c r="B152" s="49" t="s">
        <v>22</v>
      </c>
      <c r="C152" s="2" t="s">
        <v>409</v>
      </c>
      <c r="D152" s="2" t="s">
        <v>409</v>
      </c>
      <c r="E152" s="2" t="s">
        <v>409</v>
      </c>
      <c r="F152" s="2" t="s">
        <v>409</v>
      </c>
      <c r="G152" s="71"/>
      <c r="H152" s="71"/>
      <c r="I152" s="71"/>
    </row>
    <row r="153" spans="1:9" s="72" customFormat="1" ht="27.75" customHeight="1">
      <c r="A153" s="74"/>
      <c r="B153" s="49" t="s">
        <v>210</v>
      </c>
      <c r="C153" s="2"/>
      <c r="D153" s="2"/>
      <c r="E153" s="2"/>
      <c r="F153" s="2"/>
      <c r="G153" s="71"/>
      <c r="H153" s="71"/>
      <c r="I153" s="71"/>
    </row>
    <row r="154" spans="1:6" s="3" customFormat="1" ht="12.75">
      <c r="A154" s="5" t="s">
        <v>237</v>
      </c>
      <c r="B154" s="18"/>
      <c r="C154" s="2"/>
      <c r="D154" s="2"/>
      <c r="E154" s="2"/>
      <c r="F154" s="2"/>
    </row>
    <row r="155" spans="1:6" s="3" customFormat="1" ht="14.25" customHeight="1">
      <c r="A155" s="1" t="s">
        <v>55</v>
      </c>
      <c r="B155" s="18" t="s">
        <v>56</v>
      </c>
      <c r="C155" s="51">
        <v>1</v>
      </c>
      <c r="D155" s="24" t="s">
        <v>363</v>
      </c>
      <c r="E155" s="2" t="s">
        <v>409</v>
      </c>
      <c r="F155" s="2" t="s">
        <v>409</v>
      </c>
    </row>
    <row r="156" spans="1:6" s="3" customFormat="1" ht="14.25" customHeight="1">
      <c r="A156" s="1" t="s">
        <v>233</v>
      </c>
      <c r="B156" s="18" t="s">
        <v>234</v>
      </c>
      <c r="C156" s="51">
        <v>18</v>
      </c>
      <c r="D156" s="24" t="s">
        <v>364</v>
      </c>
      <c r="E156" s="2" t="s">
        <v>409</v>
      </c>
      <c r="F156" s="2" t="s">
        <v>409</v>
      </c>
    </row>
    <row r="157" spans="1:6" s="3" customFormat="1" ht="15" customHeight="1">
      <c r="A157" s="1" t="s">
        <v>57</v>
      </c>
      <c r="B157" s="18" t="s">
        <v>58</v>
      </c>
      <c r="C157" s="51" t="s">
        <v>409</v>
      </c>
      <c r="D157" s="24" t="s">
        <v>409</v>
      </c>
      <c r="E157" s="2" t="s">
        <v>409</v>
      </c>
      <c r="F157" s="2" t="s">
        <v>409</v>
      </c>
    </row>
    <row r="158" spans="1:6" s="3" customFormat="1" ht="15" customHeight="1">
      <c r="A158" s="1" t="s">
        <v>235</v>
      </c>
      <c r="B158" s="18" t="s">
        <v>236</v>
      </c>
      <c r="C158" s="51" t="s">
        <v>409</v>
      </c>
      <c r="D158" s="24" t="s">
        <v>409</v>
      </c>
      <c r="E158" s="2" t="s">
        <v>409</v>
      </c>
      <c r="F158" s="2" t="s">
        <v>409</v>
      </c>
    </row>
    <row r="159" spans="1:6" s="3" customFormat="1" ht="15" customHeight="1">
      <c r="A159" s="1" t="s">
        <v>238</v>
      </c>
      <c r="B159" s="18" t="s">
        <v>59</v>
      </c>
      <c r="C159" s="51">
        <v>1</v>
      </c>
      <c r="D159" s="24" t="s">
        <v>363</v>
      </c>
      <c r="E159" s="2" t="s">
        <v>409</v>
      </c>
      <c r="F159" s="2" t="s">
        <v>409</v>
      </c>
    </row>
    <row r="160" spans="1:6" s="3" customFormat="1" ht="15" customHeight="1">
      <c r="A160" s="1" t="s">
        <v>239</v>
      </c>
      <c r="B160" s="18" t="s">
        <v>87</v>
      </c>
      <c r="C160" s="51">
        <v>28</v>
      </c>
      <c r="D160" s="24" t="s">
        <v>365</v>
      </c>
      <c r="E160" s="2" t="s">
        <v>409</v>
      </c>
      <c r="F160" s="2" t="s">
        <v>409</v>
      </c>
    </row>
    <row r="161" spans="1:6" s="3" customFormat="1" ht="15" customHeight="1">
      <c r="A161" s="1" t="s">
        <v>240</v>
      </c>
      <c r="B161" s="18" t="s">
        <v>88</v>
      </c>
      <c r="C161" s="51">
        <v>3201</v>
      </c>
      <c r="D161" s="24" t="s">
        <v>366</v>
      </c>
      <c r="E161" s="2" t="s">
        <v>409</v>
      </c>
      <c r="F161" s="2" t="s">
        <v>409</v>
      </c>
    </row>
    <row r="162" spans="1:6" s="3" customFormat="1" ht="15" customHeight="1">
      <c r="A162" s="5" t="s">
        <v>148</v>
      </c>
      <c r="B162" s="18"/>
      <c r="C162" s="51"/>
      <c r="D162" s="2"/>
      <c r="E162" s="2"/>
      <c r="F162" s="2"/>
    </row>
    <row r="163" spans="1:6" s="3" customFormat="1" ht="17.25" customHeight="1">
      <c r="A163" s="1" t="s">
        <v>241</v>
      </c>
      <c r="B163" s="18"/>
      <c r="C163" s="51"/>
      <c r="D163" s="2"/>
      <c r="E163" s="2"/>
      <c r="F163" s="2"/>
    </row>
    <row r="164" spans="1:6" s="3" customFormat="1" ht="17.25" customHeight="1">
      <c r="A164" s="1" t="s">
        <v>242</v>
      </c>
      <c r="B164" s="18" t="s">
        <v>243</v>
      </c>
      <c r="C164" s="2">
        <f>SUM(D164:F164)</f>
        <v>13</v>
      </c>
      <c r="D164" s="2">
        <v>13</v>
      </c>
      <c r="E164" s="2" t="s">
        <v>409</v>
      </c>
      <c r="F164" s="2" t="s">
        <v>409</v>
      </c>
    </row>
    <row r="165" spans="1:6" s="3" customFormat="1" ht="17.25" customHeight="1">
      <c r="A165" s="1" t="s">
        <v>235</v>
      </c>
      <c r="B165" s="18" t="s">
        <v>166</v>
      </c>
      <c r="C165" s="2">
        <f>SUM(D165:F165)</f>
        <v>2.7</v>
      </c>
      <c r="D165" s="2">
        <v>2.7</v>
      </c>
      <c r="E165" s="2" t="s">
        <v>409</v>
      </c>
      <c r="F165" s="2" t="s">
        <v>409</v>
      </c>
    </row>
    <row r="166" spans="1:6" s="3" customFormat="1" ht="25.5">
      <c r="A166" s="1" t="s">
        <v>63</v>
      </c>
      <c r="B166" s="18" t="s">
        <v>62</v>
      </c>
      <c r="C166" s="2">
        <f>SUM(D166:F166)</f>
        <v>23.9</v>
      </c>
      <c r="D166" s="2">
        <v>19.7</v>
      </c>
      <c r="E166" s="2">
        <v>2.7</v>
      </c>
      <c r="F166" s="2">
        <v>1.5</v>
      </c>
    </row>
    <row r="167" spans="1:6" s="3" customFormat="1" ht="16.5" customHeight="1">
      <c r="A167" s="1" t="s">
        <v>64</v>
      </c>
      <c r="B167" s="18" t="s">
        <v>167</v>
      </c>
      <c r="C167" s="2">
        <f>SUM(D167:F167)</f>
        <v>260.146</v>
      </c>
      <c r="D167" s="2">
        <v>260.146</v>
      </c>
      <c r="E167" s="2" t="s">
        <v>409</v>
      </c>
      <c r="F167" s="2" t="s">
        <v>409</v>
      </c>
    </row>
    <row r="168" spans="1:6" s="3" customFormat="1" ht="19.5" customHeight="1">
      <c r="A168" s="1" t="s">
        <v>244</v>
      </c>
      <c r="B168" s="18"/>
      <c r="C168" s="2"/>
      <c r="D168" s="2"/>
      <c r="E168" s="2"/>
      <c r="F168" s="2"/>
    </row>
    <row r="169" spans="1:6" s="3" customFormat="1" ht="19.5" customHeight="1">
      <c r="A169" s="1" t="s">
        <v>242</v>
      </c>
      <c r="B169" s="18" t="s">
        <v>243</v>
      </c>
      <c r="C169" s="2">
        <f>SUM(D169:F169)</f>
        <v>4</v>
      </c>
      <c r="D169" s="2">
        <v>4</v>
      </c>
      <c r="E169" s="2" t="s">
        <v>409</v>
      </c>
      <c r="F169" s="2" t="s">
        <v>409</v>
      </c>
    </row>
    <row r="170" spans="1:6" s="3" customFormat="1" ht="19.5" customHeight="1">
      <c r="A170" s="1" t="s">
        <v>235</v>
      </c>
      <c r="B170" s="18" t="s">
        <v>166</v>
      </c>
      <c r="C170" s="2">
        <f>SUM(D170:F170)</f>
        <v>1.6</v>
      </c>
      <c r="D170" s="2">
        <v>1.6</v>
      </c>
      <c r="E170" s="2" t="s">
        <v>409</v>
      </c>
      <c r="F170" s="2" t="s">
        <v>409</v>
      </c>
    </row>
    <row r="171" spans="1:6" s="3" customFormat="1" ht="16.5" customHeight="1">
      <c r="A171" s="5" t="s">
        <v>149</v>
      </c>
      <c r="B171" s="18"/>
      <c r="C171" s="2"/>
      <c r="D171" s="2"/>
      <c r="E171" s="2"/>
      <c r="F171" s="2"/>
    </row>
    <row r="172" spans="1:6" s="3" customFormat="1" ht="15.75" customHeight="1">
      <c r="A172" s="1" t="s">
        <v>65</v>
      </c>
      <c r="B172" s="18" t="s">
        <v>168</v>
      </c>
      <c r="C172" s="2">
        <f>SUM(D172:F172)</f>
        <v>0.6</v>
      </c>
      <c r="D172" s="2">
        <v>0.6</v>
      </c>
      <c r="E172" s="2" t="s">
        <v>409</v>
      </c>
      <c r="F172" s="2" t="s">
        <v>409</v>
      </c>
    </row>
    <row r="173" spans="1:6" s="3" customFormat="1" ht="12.75">
      <c r="A173" s="36" t="s">
        <v>66</v>
      </c>
      <c r="B173" s="37" t="s">
        <v>62</v>
      </c>
      <c r="C173" s="61" t="s">
        <v>410</v>
      </c>
      <c r="D173" s="62"/>
      <c r="E173" s="62"/>
      <c r="F173" s="63"/>
    </row>
    <row r="174" spans="1:6" s="3" customFormat="1" ht="14.25" customHeight="1">
      <c r="A174" s="36"/>
      <c r="B174" s="40"/>
      <c r="C174" s="64"/>
      <c r="D174" s="76"/>
      <c r="E174" s="76"/>
      <c r="F174" s="66"/>
    </row>
    <row r="175" spans="1:6" s="3" customFormat="1" ht="15.75">
      <c r="A175" s="1" t="s">
        <v>67</v>
      </c>
      <c r="B175" s="18" t="s">
        <v>169</v>
      </c>
      <c r="C175" s="67"/>
      <c r="D175" s="68"/>
      <c r="E175" s="68"/>
      <c r="F175" s="69"/>
    </row>
    <row r="176" spans="1:6" s="3" customFormat="1" ht="15.75" customHeight="1">
      <c r="A176" s="1" t="s">
        <v>68</v>
      </c>
      <c r="B176" s="18" t="s">
        <v>169</v>
      </c>
      <c r="C176" s="2">
        <f>SUM(D176:F176)</f>
        <v>95.594</v>
      </c>
      <c r="D176" s="2">
        <v>95.594</v>
      </c>
      <c r="E176" s="2" t="s">
        <v>409</v>
      </c>
      <c r="F176" s="2" t="s">
        <v>409</v>
      </c>
    </row>
    <row r="177" spans="1:6" s="3" customFormat="1" ht="15" customHeight="1">
      <c r="A177" s="36" t="s">
        <v>132</v>
      </c>
      <c r="B177" s="37" t="s">
        <v>22</v>
      </c>
      <c r="C177" s="38">
        <f>SUM(D177:F178)</f>
        <v>1</v>
      </c>
      <c r="D177" s="39">
        <v>1</v>
      </c>
      <c r="E177" s="39" t="s">
        <v>409</v>
      </c>
      <c r="F177" s="39" t="s">
        <v>409</v>
      </c>
    </row>
    <row r="178" spans="1:6" s="3" customFormat="1" ht="18" customHeight="1">
      <c r="A178" s="77"/>
      <c r="B178" s="40"/>
      <c r="C178" s="41"/>
      <c r="D178" s="39"/>
      <c r="E178" s="39"/>
      <c r="F178" s="39"/>
    </row>
    <row r="179" spans="1:6" s="3" customFormat="1" ht="16.5" customHeight="1">
      <c r="A179" s="5" t="s">
        <v>150</v>
      </c>
      <c r="B179" s="18"/>
      <c r="C179" s="2"/>
      <c r="D179" s="2"/>
      <c r="E179" s="2"/>
      <c r="F179" s="2"/>
    </row>
    <row r="180" spans="1:6" s="3" customFormat="1" ht="12.75">
      <c r="A180" s="1" t="s">
        <v>69</v>
      </c>
      <c r="B180" s="18" t="s">
        <v>61</v>
      </c>
      <c r="C180" s="2">
        <f>SUM(D180:F180)</f>
        <v>29.9</v>
      </c>
      <c r="D180" s="2">
        <v>29.9</v>
      </c>
      <c r="E180" s="2" t="s">
        <v>409</v>
      </c>
      <c r="F180" s="2" t="s">
        <v>409</v>
      </c>
    </row>
    <row r="181" spans="1:6" s="3" customFormat="1" ht="16.5" customHeight="1">
      <c r="A181" s="1" t="s">
        <v>70</v>
      </c>
      <c r="B181" s="18"/>
      <c r="C181" s="2"/>
      <c r="D181" s="2"/>
      <c r="E181" s="2"/>
      <c r="F181" s="2"/>
    </row>
    <row r="182" spans="1:6" s="3" customFormat="1" ht="15.75" customHeight="1">
      <c r="A182" s="1" t="s">
        <v>71</v>
      </c>
      <c r="B182" s="18" t="s">
        <v>170</v>
      </c>
      <c r="C182" s="61" t="s">
        <v>410</v>
      </c>
      <c r="D182" s="62"/>
      <c r="E182" s="62"/>
      <c r="F182" s="63"/>
    </row>
    <row r="183" spans="1:6" s="3" customFormat="1" ht="15" customHeight="1">
      <c r="A183" s="1" t="s">
        <v>72</v>
      </c>
      <c r="B183" s="18" t="s">
        <v>73</v>
      </c>
      <c r="C183" s="64"/>
      <c r="D183" s="65"/>
      <c r="E183" s="65"/>
      <c r="F183" s="66"/>
    </row>
    <row r="184" spans="1:6" s="3" customFormat="1" ht="14.25" customHeight="1">
      <c r="A184" s="1" t="s">
        <v>74</v>
      </c>
      <c r="B184" s="18" t="s">
        <v>30</v>
      </c>
      <c r="C184" s="64"/>
      <c r="D184" s="65"/>
      <c r="E184" s="65"/>
      <c r="F184" s="66"/>
    </row>
    <row r="185" spans="1:6" s="3" customFormat="1" ht="15" customHeight="1">
      <c r="A185" s="1" t="s">
        <v>75</v>
      </c>
      <c r="B185" s="18" t="s">
        <v>77</v>
      </c>
      <c r="C185" s="64"/>
      <c r="D185" s="65"/>
      <c r="E185" s="65"/>
      <c r="F185" s="66"/>
    </row>
    <row r="186" spans="1:6" s="3" customFormat="1" ht="15.75" customHeight="1">
      <c r="A186" s="1" t="s">
        <v>76</v>
      </c>
      <c r="B186" s="18" t="s">
        <v>86</v>
      </c>
      <c r="C186" s="67"/>
      <c r="D186" s="68"/>
      <c r="E186" s="68"/>
      <c r="F186" s="69"/>
    </row>
    <row r="187" spans="1:6" s="3" customFormat="1" ht="15.75" customHeight="1">
      <c r="A187" s="78" t="s">
        <v>245</v>
      </c>
      <c r="B187" s="18" t="s">
        <v>243</v>
      </c>
      <c r="C187" s="2">
        <f>SUM(D187:F187)</f>
        <v>2</v>
      </c>
      <c r="D187" s="2" t="s">
        <v>409</v>
      </c>
      <c r="E187" s="2">
        <v>1</v>
      </c>
      <c r="F187" s="2">
        <v>1</v>
      </c>
    </row>
    <row r="188" spans="1:6" s="3" customFormat="1" ht="33" customHeight="1">
      <c r="A188" s="79"/>
      <c r="B188" s="18" t="s">
        <v>210</v>
      </c>
      <c r="C188" s="2"/>
      <c r="D188" s="2"/>
      <c r="E188" s="2" t="s">
        <v>391</v>
      </c>
      <c r="F188" s="2" t="s">
        <v>392</v>
      </c>
    </row>
    <row r="189" spans="1:6" s="3" customFormat="1" ht="18" customHeight="1">
      <c r="A189" s="78" t="s">
        <v>246</v>
      </c>
      <c r="B189" s="18" t="s">
        <v>243</v>
      </c>
      <c r="C189" s="2">
        <f>D189</f>
        <v>2</v>
      </c>
      <c r="D189" s="2">
        <v>2</v>
      </c>
      <c r="E189" s="2">
        <v>1</v>
      </c>
      <c r="F189" s="2">
        <v>1</v>
      </c>
    </row>
    <row r="190" spans="1:6" s="3" customFormat="1" ht="52.5" customHeight="1">
      <c r="A190" s="79"/>
      <c r="B190" s="18" t="s">
        <v>210</v>
      </c>
      <c r="C190" s="2"/>
      <c r="D190" s="2" t="s">
        <v>393</v>
      </c>
      <c r="E190" s="2" t="s">
        <v>394</v>
      </c>
      <c r="F190" s="2" t="s">
        <v>394</v>
      </c>
    </row>
    <row r="191" spans="1:6" s="3" customFormat="1" ht="17.25" customHeight="1">
      <c r="A191" s="5" t="s">
        <v>151</v>
      </c>
      <c r="B191" s="18"/>
      <c r="C191" s="2"/>
      <c r="D191" s="2"/>
      <c r="E191" s="2"/>
      <c r="F191" s="2"/>
    </row>
    <row r="192" spans="1:6" s="3" customFormat="1" ht="15.75" customHeight="1">
      <c r="A192" s="1" t="s">
        <v>78</v>
      </c>
      <c r="B192" s="18" t="s">
        <v>30</v>
      </c>
      <c r="C192" s="2">
        <f aca="true" t="shared" si="7" ref="C192:C200">SUM(D192:F192)</f>
        <v>14</v>
      </c>
      <c r="D192" s="2">
        <v>12</v>
      </c>
      <c r="E192" s="2">
        <v>1</v>
      </c>
      <c r="F192" s="2">
        <v>1</v>
      </c>
    </row>
    <row r="193" spans="1:6" s="3" customFormat="1" ht="14.25" customHeight="1">
      <c r="A193" s="1" t="s">
        <v>79</v>
      </c>
      <c r="B193" s="18" t="s">
        <v>30</v>
      </c>
      <c r="C193" s="2">
        <f t="shared" si="7"/>
        <v>12</v>
      </c>
      <c r="D193" s="2">
        <v>12</v>
      </c>
      <c r="E193" s="2" t="s">
        <v>409</v>
      </c>
      <c r="F193" s="2" t="s">
        <v>409</v>
      </c>
    </row>
    <row r="194" spans="1:6" s="3" customFormat="1" ht="15" customHeight="1">
      <c r="A194" s="1" t="s">
        <v>247</v>
      </c>
      <c r="B194" s="18" t="s">
        <v>80</v>
      </c>
      <c r="C194" s="2">
        <f t="shared" si="7"/>
        <v>55.634</v>
      </c>
      <c r="D194" s="2">
        <v>55.1</v>
      </c>
      <c r="E194" s="2">
        <v>0.396</v>
      </c>
      <c r="F194" s="2">
        <v>0.138</v>
      </c>
    </row>
    <row r="195" spans="1:6" s="3" customFormat="1" ht="14.25" customHeight="1">
      <c r="A195" s="1" t="s">
        <v>249</v>
      </c>
      <c r="B195" s="18" t="s">
        <v>62</v>
      </c>
      <c r="C195" s="2">
        <f t="shared" si="7"/>
        <v>19.77</v>
      </c>
      <c r="D195" s="2">
        <v>19.7</v>
      </c>
      <c r="E195" s="2">
        <v>0.02</v>
      </c>
      <c r="F195" s="2">
        <v>0.05</v>
      </c>
    </row>
    <row r="196" spans="1:6" s="3" customFormat="1" ht="14.25" customHeight="1">
      <c r="A196" s="1" t="s">
        <v>248</v>
      </c>
      <c r="B196" s="18" t="s">
        <v>62</v>
      </c>
      <c r="C196" s="2">
        <f t="shared" si="7"/>
        <v>5.569999999999999</v>
      </c>
      <c r="D196" s="2">
        <v>5.5</v>
      </c>
      <c r="E196" s="2">
        <v>0.02</v>
      </c>
      <c r="F196" s="2">
        <v>0.05</v>
      </c>
    </row>
    <row r="197" spans="1:6" s="3" customFormat="1" ht="15" customHeight="1">
      <c r="A197" s="1" t="s">
        <v>81</v>
      </c>
      <c r="B197" s="18" t="s">
        <v>59</v>
      </c>
      <c r="C197" s="2">
        <f t="shared" si="7"/>
        <v>43</v>
      </c>
      <c r="D197" s="2">
        <v>39</v>
      </c>
      <c r="E197" s="2">
        <v>2</v>
      </c>
      <c r="F197" s="2">
        <v>2</v>
      </c>
    </row>
    <row r="198" spans="1:6" s="3" customFormat="1" ht="14.25" customHeight="1">
      <c r="A198" s="1" t="s">
        <v>82</v>
      </c>
      <c r="B198" s="18" t="s">
        <v>84</v>
      </c>
      <c r="C198" s="61" t="s">
        <v>410</v>
      </c>
      <c r="D198" s="62"/>
      <c r="E198" s="62"/>
      <c r="F198" s="63"/>
    </row>
    <row r="199" spans="1:6" s="3" customFormat="1" ht="15" customHeight="1">
      <c r="A199" s="1" t="s">
        <v>83</v>
      </c>
      <c r="B199" s="18" t="s">
        <v>84</v>
      </c>
      <c r="C199" s="67"/>
      <c r="D199" s="68"/>
      <c r="E199" s="68"/>
      <c r="F199" s="69"/>
    </row>
    <row r="200" spans="1:6" s="3" customFormat="1" ht="30" customHeight="1">
      <c r="A200" s="1" t="s">
        <v>85</v>
      </c>
      <c r="B200" s="18" t="s">
        <v>250</v>
      </c>
      <c r="C200" s="2">
        <f t="shared" si="7"/>
        <v>907</v>
      </c>
      <c r="D200" s="2">
        <v>907</v>
      </c>
      <c r="E200" s="2" t="s">
        <v>409</v>
      </c>
      <c r="F200" s="2" t="s">
        <v>409</v>
      </c>
    </row>
    <row r="201" spans="1:6" s="3" customFormat="1" ht="12.75">
      <c r="A201" s="5" t="s">
        <v>251</v>
      </c>
      <c r="B201" s="18"/>
      <c r="C201" s="2"/>
      <c r="D201" s="2"/>
      <c r="E201" s="2"/>
      <c r="F201" s="2"/>
    </row>
    <row r="202" spans="1:9" s="72" customFormat="1" ht="15.75" customHeight="1">
      <c r="A202" s="73" t="s">
        <v>252</v>
      </c>
      <c r="B202" s="49" t="s">
        <v>22</v>
      </c>
      <c r="C202" s="2" t="s">
        <v>409</v>
      </c>
      <c r="D202" s="2" t="s">
        <v>409</v>
      </c>
      <c r="E202" s="2" t="s">
        <v>409</v>
      </c>
      <c r="F202" s="2" t="s">
        <v>409</v>
      </c>
      <c r="G202" s="80"/>
      <c r="I202" s="71"/>
    </row>
    <row r="203" spans="1:6" s="80" customFormat="1" ht="29.25" customHeight="1">
      <c r="A203" s="74"/>
      <c r="B203" s="49" t="s">
        <v>210</v>
      </c>
      <c r="C203" s="2"/>
      <c r="D203" s="59"/>
      <c r="E203" s="2"/>
      <c r="F203" s="2"/>
    </row>
    <row r="204" spans="1:40" s="80" customFormat="1" ht="16.5" customHeight="1">
      <c r="A204" s="73" t="s">
        <v>253</v>
      </c>
      <c r="B204" s="49" t="s">
        <v>22</v>
      </c>
      <c r="C204" s="2">
        <f>SUM(D204:F204)</f>
        <v>1</v>
      </c>
      <c r="D204" s="59">
        <v>1</v>
      </c>
      <c r="E204" s="2" t="s">
        <v>409</v>
      </c>
      <c r="F204" s="2" t="s">
        <v>409</v>
      </c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</row>
    <row r="205" spans="1:40" s="80" customFormat="1" ht="27.75" customHeight="1">
      <c r="A205" s="82"/>
      <c r="B205" s="83" t="s">
        <v>210</v>
      </c>
      <c r="C205" s="59"/>
      <c r="D205" s="59" t="s">
        <v>395</v>
      </c>
      <c r="E205" s="2"/>
      <c r="F205" s="2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</row>
    <row r="206" spans="1:7" s="87" customFormat="1" ht="28.5" customHeight="1">
      <c r="A206" s="84" t="s">
        <v>254</v>
      </c>
      <c r="B206" s="18" t="s">
        <v>62</v>
      </c>
      <c r="C206" s="85">
        <f>SUM(D206:F206)</f>
        <v>19838</v>
      </c>
      <c r="D206" s="85">
        <v>19838</v>
      </c>
      <c r="E206" s="2" t="s">
        <v>409</v>
      </c>
      <c r="F206" s="2" t="s">
        <v>409</v>
      </c>
      <c r="G206" s="86"/>
    </row>
    <row r="207" spans="1:6" s="3" customFormat="1" ht="18" customHeight="1">
      <c r="A207" s="5" t="s">
        <v>270</v>
      </c>
      <c r="B207" s="18"/>
      <c r="C207" s="2"/>
      <c r="D207" s="2"/>
      <c r="E207" s="2"/>
      <c r="F207" s="2"/>
    </row>
    <row r="208" spans="1:40" s="50" customFormat="1" ht="15" customHeight="1">
      <c r="A208" s="88" t="s">
        <v>259</v>
      </c>
      <c r="B208" s="49"/>
      <c r="C208" s="54"/>
      <c r="D208" s="54"/>
      <c r="E208" s="54"/>
      <c r="F208" s="51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</row>
    <row r="209" spans="1:40" s="50" customFormat="1" ht="14.25" customHeight="1">
      <c r="A209" s="90" t="s">
        <v>271</v>
      </c>
      <c r="B209" s="49" t="s">
        <v>22</v>
      </c>
      <c r="C209" s="51">
        <f>SUM(D209:F209)</f>
        <v>2</v>
      </c>
      <c r="D209" s="2">
        <v>1</v>
      </c>
      <c r="E209" s="2">
        <v>1</v>
      </c>
      <c r="F209" s="2" t="s">
        <v>409</v>
      </c>
      <c r="G209" s="81"/>
      <c r="H209" s="81"/>
      <c r="I209" s="81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</row>
    <row r="210" spans="1:40" s="50" customFormat="1" ht="27.75" customHeight="1">
      <c r="A210" s="91"/>
      <c r="B210" s="49" t="s">
        <v>210</v>
      </c>
      <c r="C210" s="21" t="s">
        <v>420</v>
      </c>
      <c r="D210" s="28"/>
      <c r="E210" s="28"/>
      <c r="F210" s="27"/>
      <c r="G210" s="81"/>
      <c r="H210" s="81"/>
      <c r="I210" s="81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</row>
    <row r="211" spans="1:40" s="50" customFormat="1" ht="13.5" customHeight="1">
      <c r="A211" s="90" t="s">
        <v>272</v>
      </c>
      <c r="B211" s="49" t="s">
        <v>22</v>
      </c>
      <c r="C211" s="51">
        <f>SUM(D211:F211)</f>
        <v>2</v>
      </c>
      <c r="D211" s="2">
        <v>1</v>
      </c>
      <c r="E211" s="2">
        <v>1</v>
      </c>
      <c r="F211" s="2" t="s">
        <v>409</v>
      </c>
      <c r="G211" s="81"/>
      <c r="H211" s="81"/>
      <c r="I211" s="81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</row>
    <row r="212" spans="1:40" s="50" customFormat="1" ht="27.75" customHeight="1">
      <c r="A212" s="91"/>
      <c r="B212" s="49" t="s">
        <v>210</v>
      </c>
      <c r="C212" s="21" t="s">
        <v>421</v>
      </c>
      <c r="D212" s="28"/>
      <c r="E212" s="28"/>
      <c r="F212" s="27"/>
      <c r="G212" s="81"/>
      <c r="H212" s="81"/>
      <c r="I212" s="81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</row>
    <row r="213" spans="1:40" s="50" customFormat="1" ht="19.5" customHeight="1">
      <c r="A213" s="73" t="s">
        <v>273</v>
      </c>
      <c r="B213" s="49" t="s">
        <v>22</v>
      </c>
      <c r="C213" s="51">
        <f>SUM(D213:F213)</f>
        <v>3</v>
      </c>
      <c r="D213" s="2">
        <v>1</v>
      </c>
      <c r="E213" s="2">
        <v>1</v>
      </c>
      <c r="F213" s="2">
        <v>1</v>
      </c>
      <c r="G213" s="81"/>
      <c r="H213" s="81"/>
      <c r="I213" s="81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</row>
    <row r="214" spans="1:6" s="80" customFormat="1" ht="26.25" customHeight="1">
      <c r="A214" s="74"/>
      <c r="B214" s="49" t="s">
        <v>210</v>
      </c>
      <c r="C214" s="2"/>
      <c r="D214" s="59" t="s">
        <v>422</v>
      </c>
      <c r="E214" s="2" t="s">
        <v>391</v>
      </c>
      <c r="F214" s="2" t="s">
        <v>423</v>
      </c>
    </row>
    <row r="215" spans="1:6" s="80" customFormat="1" ht="15.75" customHeight="1">
      <c r="A215" s="48" t="s">
        <v>274</v>
      </c>
      <c r="B215" s="49" t="s">
        <v>260</v>
      </c>
      <c r="C215" s="51">
        <f aca="true" t="shared" si="8" ref="C215:C226">SUM(D215:F215)</f>
        <v>25278</v>
      </c>
      <c r="D215" s="59">
        <v>19838</v>
      </c>
      <c r="E215" s="59">
        <v>3940</v>
      </c>
      <c r="F215" s="51">
        <v>1500</v>
      </c>
    </row>
    <row r="216" spans="1:6" s="80" customFormat="1" ht="15" customHeight="1">
      <c r="A216" s="48" t="s">
        <v>261</v>
      </c>
      <c r="B216" s="49" t="s">
        <v>260</v>
      </c>
      <c r="C216" s="51">
        <f t="shared" si="8"/>
        <v>13888</v>
      </c>
      <c r="D216" s="54">
        <v>13888</v>
      </c>
      <c r="E216" s="54" t="s">
        <v>409</v>
      </c>
      <c r="F216" s="51" t="s">
        <v>409</v>
      </c>
    </row>
    <row r="217" spans="1:6" s="80" customFormat="1" ht="28.5" customHeight="1">
      <c r="A217" s="48" t="s">
        <v>262</v>
      </c>
      <c r="B217" s="49" t="s">
        <v>260</v>
      </c>
      <c r="C217" s="21" t="s">
        <v>396</v>
      </c>
      <c r="D217" s="28"/>
      <c r="E217" s="28"/>
      <c r="F217" s="27"/>
    </row>
    <row r="218" spans="1:6" s="3" customFormat="1" ht="15" customHeight="1">
      <c r="A218" s="1" t="s">
        <v>275</v>
      </c>
      <c r="B218" s="18" t="s">
        <v>59</v>
      </c>
      <c r="C218" s="51">
        <f t="shared" si="8"/>
        <v>2</v>
      </c>
      <c r="D218" s="2">
        <v>1</v>
      </c>
      <c r="E218" s="2" t="s">
        <v>409</v>
      </c>
      <c r="F218" s="2">
        <v>1</v>
      </c>
    </row>
    <row r="219" spans="1:6" s="3" customFormat="1" ht="15.75" customHeight="1">
      <c r="A219" s="1" t="s">
        <v>276</v>
      </c>
      <c r="B219" s="18" t="s">
        <v>30</v>
      </c>
      <c r="C219" s="51">
        <f t="shared" si="8"/>
        <v>39855</v>
      </c>
      <c r="D219" s="2">
        <v>38695</v>
      </c>
      <c r="E219" s="2" t="s">
        <v>409</v>
      </c>
      <c r="F219" s="2">
        <v>1160</v>
      </c>
    </row>
    <row r="220" spans="1:6" s="3" customFormat="1" ht="15.75" customHeight="1">
      <c r="A220" s="1" t="s">
        <v>277</v>
      </c>
      <c r="B220" s="18" t="s">
        <v>61</v>
      </c>
      <c r="C220" s="51">
        <f t="shared" si="8"/>
        <v>24823</v>
      </c>
      <c r="D220" s="2">
        <v>19383</v>
      </c>
      <c r="E220" s="2">
        <v>3940</v>
      </c>
      <c r="F220" s="2">
        <v>1500</v>
      </c>
    </row>
    <row r="221" spans="1:6" s="3" customFormat="1" ht="13.5" customHeight="1">
      <c r="A221" s="1" t="s">
        <v>60</v>
      </c>
      <c r="B221" s="18" t="s">
        <v>62</v>
      </c>
      <c r="C221" s="51">
        <f t="shared" si="8"/>
        <v>13888</v>
      </c>
      <c r="D221" s="2">
        <v>13888</v>
      </c>
      <c r="E221" s="2" t="s">
        <v>409</v>
      </c>
      <c r="F221" s="92" t="s">
        <v>409</v>
      </c>
    </row>
    <row r="222" spans="1:6" s="3" customFormat="1" ht="15" customHeight="1">
      <c r="A222" s="1" t="s">
        <v>278</v>
      </c>
      <c r="B222" s="18" t="s">
        <v>62</v>
      </c>
      <c r="C222" s="51">
        <f t="shared" si="8"/>
        <v>24823</v>
      </c>
      <c r="D222" s="2">
        <v>19383</v>
      </c>
      <c r="E222" s="2">
        <v>3940</v>
      </c>
      <c r="F222" s="2">
        <v>1500</v>
      </c>
    </row>
    <row r="223" spans="1:9" s="50" customFormat="1" ht="14.25" customHeight="1">
      <c r="A223" s="88" t="s">
        <v>263</v>
      </c>
      <c r="B223" s="49"/>
      <c r="C223" s="51"/>
      <c r="D223" s="51"/>
      <c r="E223" s="51"/>
      <c r="F223" s="51"/>
      <c r="G223" s="80"/>
      <c r="H223" s="80"/>
      <c r="I223" s="80"/>
    </row>
    <row r="224" spans="1:6" s="50" customFormat="1" ht="15.75" customHeight="1">
      <c r="A224" s="93" t="s">
        <v>279</v>
      </c>
      <c r="B224" s="49" t="s">
        <v>22</v>
      </c>
      <c r="C224" s="51">
        <f t="shared" si="8"/>
        <v>2</v>
      </c>
      <c r="D224" s="51">
        <v>1</v>
      </c>
      <c r="E224" s="51">
        <v>1</v>
      </c>
      <c r="F224" s="51" t="s">
        <v>409</v>
      </c>
    </row>
    <row r="225" spans="1:6" s="50" customFormat="1" ht="29.25" customHeight="1">
      <c r="A225" s="94"/>
      <c r="B225" s="95" t="s">
        <v>210</v>
      </c>
      <c r="C225" s="96"/>
      <c r="D225" s="51" t="s">
        <v>419</v>
      </c>
      <c r="E225" s="51" t="s">
        <v>419</v>
      </c>
      <c r="F225" s="51"/>
    </row>
    <row r="226" spans="1:6" s="80" customFormat="1" ht="15" customHeight="1">
      <c r="A226" s="97" t="s">
        <v>280</v>
      </c>
      <c r="B226" s="95" t="s">
        <v>22</v>
      </c>
      <c r="C226" s="51">
        <f t="shared" si="8"/>
        <v>1</v>
      </c>
      <c r="D226" s="51">
        <v>1</v>
      </c>
      <c r="E226" s="51" t="s">
        <v>409</v>
      </c>
      <c r="F226" s="51" t="s">
        <v>409</v>
      </c>
    </row>
    <row r="227" spans="1:6" s="80" customFormat="1" ht="17.25" customHeight="1">
      <c r="A227" s="97" t="s">
        <v>264</v>
      </c>
      <c r="B227" s="95" t="s">
        <v>22</v>
      </c>
      <c r="C227" s="98" t="s">
        <v>410</v>
      </c>
      <c r="D227" s="62"/>
      <c r="E227" s="62"/>
      <c r="F227" s="63"/>
    </row>
    <row r="228" spans="1:6" s="80" customFormat="1" ht="16.5" customHeight="1">
      <c r="A228" s="97" t="s">
        <v>265</v>
      </c>
      <c r="B228" s="95" t="s">
        <v>243</v>
      </c>
      <c r="C228" s="67"/>
      <c r="D228" s="68"/>
      <c r="E228" s="68"/>
      <c r="F228" s="69"/>
    </row>
    <row r="229" spans="1:6" s="80" customFormat="1" ht="16.5" customHeight="1">
      <c r="A229" s="93" t="s">
        <v>266</v>
      </c>
      <c r="B229" s="95" t="s">
        <v>243</v>
      </c>
      <c r="C229" s="51">
        <f>D229</f>
        <v>5</v>
      </c>
      <c r="D229" s="96">
        <v>5</v>
      </c>
      <c r="E229" s="96">
        <v>1</v>
      </c>
      <c r="F229" s="51">
        <v>1</v>
      </c>
    </row>
    <row r="230" spans="1:6" s="80" customFormat="1" ht="54.75" customHeight="1">
      <c r="A230" s="99"/>
      <c r="B230" s="95" t="s">
        <v>210</v>
      </c>
      <c r="C230" s="100"/>
      <c r="D230" s="100" t="s">
        <v>407</v>
      </c>
      <c r="E230" s="100" t="s">
        <v>408</v>
      </c>
      <c r="F230" s="100" t="s">
        <v>408</v>
      </c>
    </row>
    <row r="231" spans="1:6" s="80" customFormat="1" ht="16.5" customHeight="1">
      <c r="A231" s="101" t="s">
        <v>267</v>
      </c>
      <c r="B231" s="49" t="s">
        <v>22</v>
      </c>
      <c r="C231" s="51" t="s">
        <v>409</v>
      </c>
      <c r="D231" s="51" t="s">
        <v>409</v>
      </c>
      <c r="E231" s="51" t="s">
        <v>409</v>
      </c>
      <c r="F231" s="51" t="s">
        <v>409</v>
      </c>
    </row>
    <row r="232" spans="1:6" s="80" customFormat="1" ht="27.75" customHeight="1">
      <c r="A232" s="102"/>
      <c r="B232" s="49" t="s">
        <v>210</v>
      </c>
      <c r="C232" s="51"/>
      <c r="D232" s="51"/>
      <c r="E232" s="51"/>
      <c r="F232" s="51"/>
    </row>
    <row r="233" spans="1:6" s="80" customFormat="1" ht="28.5" customHeight="1">
      <c r="A233" s="48" t="s">
        <v>268</v>
      </c>
      <c r="B233" s="49" t="s">
        <v>269</v>
      </c>
      <c r="C233" s="103" t="s">
        <v>410</v>
      </c>
      <c r="D233" s="104"/>
      <c r="E233" s="104"/>
      <c r="F233" s="105"/>
    </row>
    <row r="234" spans="1:6" s="80" customFormat="1" ht="15" customHeight="1">
      <c r="A234" s="101" t="s">
        <v>281</v>
      </c>
      <c r="B234" s="49" t="s">
        <v>22</v>
      </c>
      <c r="C234" s="51">
        <f>SUM(D234:F234)</f>
        <v>1</v>
      </c>
      <c r="D234" s="51">
        <v>1</v>
      </c>
      <c r="E234" s="51" t="s">
        <v>409</v>
      </c>
      <c r="F234" s="51" t="s">
        <v>409</v>
      </c>
    </row>
    <row r="235" spans="1:6" s="80" customFormat="1" ht="42.75" customHeight="1">
      <c r="A235" s="106"/>
      <c r="B235" s="49" t="s">
        <v>210</v>
      </c>
      <c r="C235" s="54"/>
      <c r="D235" s="54" t="s">
        <v>424</v>
      </c>
      <c r="E235" s="54"/>
      <c r="F235" s="51"/>
    </row>
    <row r="236" spans="1:6" s="3" customFormat="1" ht="16.5" customHeight="1">
      <c r="A236" s="5" t="s">
        <v>152</v>
      </c>
      <c r="B236" s="18"/>
      <c r="C236" s="2"/>
      <c r="D236" s="2"/>
      <c r="E236" s="2"/>
      <c r="F236" s="2"/>
    </row>
    <row r="237" spans="1:6" s="3" customFormat="1" ht="16.5" customHeight="1">
      <c r="A237" s="107" t="s">
        <v>306</v>
      </c>
      <c r="B237" s="18"/>
      <c r="C237" s="2"/>
      <c r="D237" s="2"/>
      <c r="E237" s="2"/>
      <c r="F237" s="2"/>
    </row>
    <row r="238" spans="1:6" s="3" customFormat="1" ht="12" customHeight="1">
      <c r="A238" s="78" t="s">
        <v>89</v>
      </c>
      <c r="B238" s="18" t="s">
        <v>243</v>
      </c>
      <c r="C238" s="2">
        <f>SUM(D238:F238)</f>
        <v>2</v>
      </c>
      <c r="D238" s="2">
        <v>1</v>
      </c>
      <c r="E238" s="2">
        <v>1</v>
      </c>
      <c r="F238" s="2" t="s">
        <v>409</v>
      </c>
    </row>
    <row r="239" spans="1:6" s="3" customFormat="1" ht="40.5" customHeight="1">
      <c r="A239" s="94"/>
      <c r="B239" s="18" t="s">
        <v>210</v>
      </c>
      <c r="C239" s="2"/>
      <c r="D239" s="2" t="s">
        <v>367</v>
      </c>
      <c r="E239" s="2" t="s">
        <v>368</v>
      </c>
      <c r="F239" s="2"/>
    </row>
    <row r="240" spans="1:6" s="3" customFormat="1" ht="15.75" customHeight="1">
      <c r="A240" s="1" t="s">
        <v>292</v>
      </c>
      <c r="B240" s="18" t="s">
        <v>59</v>
      </c>
      <c r="C240" s="2">
        <v>2</v>
      </c>
      <c r="D240" s="2" t="s">
        <v>369</v>
      </c>
      <c r="E240" s="2" t="s">
        <v>369</v>
      </c>
      <c r="F240" s="2"/>
    </row>
    <row r="241" spans="1:6" s="3" customFormat="1" ht="16.5" customHeight="1">
      <c r="A241" s="1" t="s">
        <v>294</v>
      </c>
      <c r="B241" s="18" t="s">
        <v>59</v>
      </c>
      <c r="C241" s="2">
        <f aca="true" t="shared" si="9" ref="C241:C286">SUM(D241:F241)</f>
        <v>1</v>
      </c>
      <c r="D241" s="2">
        <v>1</v>
      </c>
      <c r="E241" s="2" t="s">
        <v>409</v>
      </c>
      <c r="F241" s="2" t="s">
        <v>409</v>
      </c>
    </row>
    <row r="242" spans="1:6" s="3" customFormat="1" ht="16.5" customHeight="1">
      <c r="A242" s="1" t="s">
        <v>295</v>
      </c>
      <c r="B242" s="18" t="s">
        <v>59</v>
      </c>
      <c r="C242" s="2">
        <f t="shared" si="9"/>
        <v>1</v>
      </c>
      <c r="D242" s="2" t="s">
        <v>409</v>
      </c>
      <c r="E242" s="2">
        <v>1</v>
      </c>
      <c r="F242" s="2" t="s">
        <v>409</v>
      </c>
    </row>
    <row r="243" spans="1:6" s="3" customFormat="1" ht="16.5" customHeight="1">
      <c r="A243" s="1" t="s">
        <v>293</v>
      </c>
      <c r="B243" s="18" t="s">
        <v>146</v>
      </c>
      <c r="C243" s="2">
        <f t="shared" si="9"/>
        <v>116</v>
      </c>
      <c r="D243" s="2">
        <v>46</v>
      </c>
      <c r="E243" s="2">
        <v>70</v>
      </c>
      <c r="F243" s="2" t="s">
        <v>409</v>
      </c>
    </row>
    <row r="244" spans="1:6" s="3" customFormat="1" ht="27.75" customHeight="1">
      <c r="A244" s="1" t="s">
        <v>282</v>
      </c>
      <c r="B244" s="18" t="s">
        <v>91</v>
      </c>
      <c r="C244" s="2">
        <f t="shared" si="9"/>
        <v>502</v>
      </c>
      <c r="D244" s="2">
        <v>392</v>
      </c>
      <c r="E244" s="2">
        <v>110</v>
      </c>
      <c r="F244" s="2" t="s">
        <v>409</v>
      </c>
    </row>
    <row r="245" spans="1:6" s="3" customFormat="1" ht="15.75" customHeight="1">
      <c r="A245" s="1" t="s">
        <v>90</v>
      </c>
      <c r="B245" s="18" t="s">
        <v>91</v>
      </c>
      <c r="C245" s="2">
        <f t="shared" si="9"/>
        <v>502</v>
      </c>
      <c r="D245" s="2">
        <v>392</v>
      </c>
      <c r="E245" s="2">
        <v>110</v>
      </c>
      <c r="F245" s="2" t="s">
        <v>409</v>
      </c>
    </row>
    <row r="246" spans="1:6" s="3" customFormat="1" ht="12.75">
      <c r="A246" s="1" t="s">
        <v>92</v>
      </c>
      <c r="B246" s="108" t="s">
        <v>94</v>
      </c>
      <c r="C246" s="2">
        <f t="shared" si="9"/>
        <v>575</v>
      </c>
      <c r="D246" s="2">
        <v>534</v>
      </c>
      <c r="E246" s="2">
        <v>41</v>
      </c>
      <c r="F246" s="2" t="s">
        <v>409</v>
      </c>
    </row>
    <row r="247" spans="1:6" s="3" customFormat="1" ht="15" customHeight="1">
      <c r="A247" s="1" t="s">
        <v>93</v>
      </c>
      <c r="B247" s="108" t="s">
        <v>94</v>
      </c>
      <c r="C247" s="2">
        <f t="shared" si="9"/>
        <v>547</v>
      </c>
      <c r="D247" s="2">
        <v>506</v>
      </c>
      <c r="E247" s="2">
        <v>41</v>
      </c>
      <c r="F247" s="2" t="s">
        <v>409</v>
      </c>
    </row>
    <row r="248" spans="1:6" s="3" customFormat="1" ht="32.25" customHeight="1">
      <c r="A248" s="109" t="s">
        <v>162</v>
      </c>
      <c r="B248" s="110" t="s">
        <v>15</v>
      </c>
      <c r="C248" s="2">
        <f t="shared" si="9"/>
        <v>483</v>
      </c>
      <c r="D248" s="42">
        <v>452</v>
      </c>
      <c r="E248" s="42">
        <v>31</v>
      </c>
      <c r="F248" s="2" t="s">
        <v>409</v>
      </c>
    </row>
    <row r="249" spans="1:6" s="3" customFormat="1" ht="14.25" customHeight="1">
      <c r="A249" s="1" t="s">
        <v>283</v>
      </c>
      <c r="B249" s="110" t="s">
        <v>15</v>
      </c>
      <c r="C249" s="2">
        <f t="shared" si="9"/>
        <v>476</v>
      </c>
      <c r="D249" s="2">
        <v>445</v>
      </c>
      <c r="E249" s="2">
        <v>31</v>
      </c>
      <c r="F249" s="2" t="s">
        <v>409</v>
      </c>
    </row>
    <row r="250" spans="1:6" s="3" customFormat="1" ht="17.25" customHeight="1">
      <c r="A250" s="109" t="s">
        <v>286</v>
      </c>
      <c r="B250" s="108" t="s">
        <v>177</v>
      </c>
      <c r="C250" s="2">
        <f t="shared" si="9"/>
        <v>64</v>
      </c>
      <c r="D250" s="2">
        <v>54</v>
      </c>
      <c r="E250" s="2">
        <v>10</v>
      </c>
      <c r="F250" s="2" t="s">
        <v>409</v>
      </c>
    </row>
    <row r="251" spans="1:6" s="3" customFormat="1" ht="17.25" customHeight="1">
      <c r="A251" s="109" t="s">
        <v>288</v>
      </c>
      <c r="B251" s="108" t="s">
        <v>177</v>
      </c>
      <c r="C251" s="2">
        <f t="shared" si="9"/>
        <v>28</v>
      </c>
      <c r="D251" s="2">
        <v>21</v>
      </c>
      <c r="E251" s="2">
        <v>7</v>
      </c>
      <c r="F251" s="2" t="s">
        <v>409</v>
      </c>
    </row>
    <row r="252" spans="1:6" s="3" customFormat="1" ht="17.25" customHeight="1">
      <c r="A252" s="109" t="s">
        <v>287</v>
      </c>
      <c r="B252" s="108" t="s">
        <v>177</v>
      </c>
      <c r="C252" s="2">
        <f t="shared" si="9"/>
        <v>33</v>
      </c>
      <c r="D252" s="2">
        <v>30</v>
      </c>
      <c r="E252" s="2">
        <v>3</v>
      </c>
      <c r="F252" s="2" t="s">
        <v>409</v>
      </c>
    </row>
    <row r="253" spans="1:6" s="3" customFormat="1" ht="17.25" customHeight="1">
      <c r="A253" s="109" t="s">
        <v>289</v>
      </c>
      <c r="B253" s="108" t="s">
        <v>177</v>
      </c>
      <c r="C253" s="2">
        <f t="shared" si="9"/>
        <v>3</v>
      </c>
      <c r="D253" s="2">
        <v>3</v>
      </c>
      <c r="E253" s="2" t="s">
        <v>409</v>
      </c>
      <c r="F253" s="2" t="s">
        <v>409</v>
      </c>
    </row>
    <row r="254" spans="1:6" s="3" customFormat="1" ht="15" customHeight="1">
      <c r="A254" s="1" t="s">
        <v>153</v>
      </c>
      <c r="B254" s="18" t="s">
        <v>15</v>
      </c>
      <c r="C254" s="2">
        <f t="shared" si="9"/>
        <v>25</v>
      </c>
      <c r="D254" s="2">
        <v>25</v>
      </c>
      <c r="E254" s="2" t="s">
        <v>409</v>
      </c>
      <c r="F254" s="2" t="s">
        <v>409</v>
      </c>
    </row>
    <row r="255" spans="1:6" s="3" customFormat="1" ht="27.75" customHeight="1">
      <c r="A255" s="1" t="s">
        <v>290</v>
      </c>
      <c r="B255" s="108" t="s">
        <v>94</v>
      </c>
      <c r="C255" s="2">
        <f t="shared" si="9"/>
        <v>51</v>
      </c>
      <c r="D255" s="2">
        <v>46</v>
      </c>
      <c r="E255" s="21">
        <v>5</v>
      </c>
      <c r="F255" s="23"/>
    </row>
    <row r="256" spans="1:6" s="3" customFormat="1" ht="15" customHeight="1">
      <c r="A256" s="1" t="s">
        <v>291</v>
      </c>
      <c r="B256" s="108" t="s">
        <v>94</v>
      </c>
      <c r="C256" s="2">
        <f t="shared" si="9"/>
        <v>114</v>
      </c>
      <c r="D256" s="2">
        <v>114</v>
      </c>
      <c r="E256" s="2" t="s">
        <v>409</v>
      </c>
      <c r="F256" s="2" t="s">
        <v>409</v>
      </c>
    </row>
    <row r="257" spans="1:6" s="3" customFormat="1" ht="15.75" customHeight="1">
      <c r="A257" s="1" t="s">
        <v>284</v>
      </c>
      <c r="B257" s="108" t="s">
        <v>94</v>
      </c>
      <c r="C257" s="2">
        <f t="shared" si="9"/>
        <v>60</v>
      </c>
      <c r="D257" s="2">
        <v>49</v>
      </c>
      <c r="E257" s="2">
        <v>11</v>
      </c>
      <c r="F257" s="2" t="s">
        <v>409</v>
      </c>
    </row>
    <row r="258" spans="1:6" s="3" customFormat="1" ht="15.75" customHeight="1">
      <c r="A258" s="1" t="s">
        <v>285</v>
      </c>
      <c r="B258" s="108"/>
      <c r="C258" s="2">
        <f t="shared" si="9"/>
        <v>11</v>
      </c>
      <c r="D258" s="2">
        <v>11</v>
      </c>
      <c r="E258" s="2" t="s">
        <v>409</v>
      </c>
      <c r="F258" s="2" t="s">
        <v>409</v>
      </c>
    </row>
    <row r="259" spans="1:6" s="3" customFormat="1" ht="42.75" customHeight="1">
      <c r="A259" s="48" t="s">
        <v>297</v>
      </c>
      <c r="B259" s="49" t="s">
        <v>91</v>
      </c>
      <c r="C259" s="2">
        <f>SUM(D259:F259)</f>
        <v>502</v>
      </c>
      <c r="D259" s="2">
        <v>392</v>
      </c>
      <c r="E259" s="21">
        <v>110</v>
      </c>
      <c r="F259" s="23"/>
    </row>
    <row r="260" spans="1:6" s="3" customFormat="1" ht="15.75" customHeight="1">
      <c r="A260" s="48" t="s">
        <v>296</v>
      </c>
      <c r="B260" s="49" t="s">
        <v>91</v>
      </c>
      <c r="C260" s="2">
        <f t="shared" si="9"/>
        <v>502</v>
      </c>
      <c r="D260" s="2">
        <v>392</v>
      </c>
      <c r="E260" s="21">
        <v>110</v>
      </c>
      <c r="F260" s="23"/>
    </row>
    <row r="261" spans="1:6" s="80" customFormat="1" ht="28.5" customHeight="1">
      <c r="A261" s="48" t="s">
        <v>300</v>
      </c>
      <c r="B261" s="49" t="s">
        <v>15</v>
      </c>
      <c r="C261" s="2">
        <f t="shared" si="9"/>
        <v>575</v>
      </c>
      <c r="D261" s="2">
        <v>534</v>
      </c>
      <c r="E261" s="21">
        <v>41</v>
      </c>
      <c r="F261" s="23"/>
    </row>
    <row r="262" spans="1:6" s="80" customFormat="1" ht="16.5" customHeight="1">
      <c r="A262" s="58" t="s">
        <v>298</v>
      </c>
      <c r="B262" s="49" t="s">
        <v>15</v>
      </c>
      <c r="C262" s="2">
        <f t="shared" si="9"/>
        <v>575</v>
      </c>
      <c r="D262" s="2">
        <v>534</v>
      </c>
      <c r="E262" s="21">
        <v>41</v>
      </c>
      <c r="F262" s="23"/>
    </row>
    <row r="263" spans="1:6" s="80" customFormat="1" ht="15.75" customHeight="1">
      <c r="A263" s="58" t="s">
        <v>299</v>
      </c>
      <c r="B263" s="49" t="s">
        <v>15</v>
      </c>
      <c r="C263" s="2" t="s">
        <v>409</v>
      </c>
      <c r="D263" s="51" t="s">
        <v>409</v>
      </c>
      <c r="E263" s="2" t="s">
        <v>409</v>
      </c>
      <c r="F263" s="2" t="s">
        <v>409</v>
      </c>
    </row>
    <row r="264" spans="1:6" s="80" customFormat="1" ht="55.5" customHeight="1">
      <c r="A264" s="48" t="s">
        <v>301</v>
      </c>
      <c r="B264" s="49" t="s">
        <v>146</v>
      </c>
      <c r="C264" s="54">
        <v>100</v>
      </c>
      <c r="D264" s="54">
        <v>100</v>
      </c>
      <c r="E264" s="75">
        <v>100</v>
      </c>
      <c r="F264" s="111"/>
    </row>
    <row r="265" spans="1:6" s="80" customFormat="1" ht="28.5" customHeight="1">
      <c r="A265" s="48" t="s">
        <v>302</v>
      </c>
      <c r="B265" s="49" t="s">
        <v>15</v>
      </c>
      <c r="C265" s="2">
        <f t="shared" si="9"/>
        <v>468</v>
      </c>
      <c r="D265" s="51">
        <v>443</v>
      </c>
      <c r="E265" s="112">
        <v>25</v>
      </c>
      <c r="F265" s="113"/>
    </row>
    <row r="266" spans="1:6" s="80" customFormat="1" ht="54" customHeight="1">
      <c r="A266" s="48" t="s">
        <v>303</v>
      </c>
      <c r="B266" s="49" t="s">
        <v>146</v>
      </c>
      <c r="C266" s="2">
        <f t="shared" si="9"/>
        <v>144</v>
      </c>
      <c r="D266" s="54">
        <v>83</v>
      </c>
      <c r="E266" s="75">
        <v>61</v>
      </c>
      <c r="F266" s="111"/>
    </row>
    <row r="267" spans="1:6" s="80" customFormat="1" ht="26.25" customHeight="1">
      <c r="A267" s="114" t="s">
        <v>305</v>
      </c>
      <c r="B267" s="49"/>
      <c r="C267" s="2"/>
      <c r="D267" s="54"/>
      <c r="E267" s="54"/>
      <c r="F267" s="115"/>
    </row>
    <row r="268" spans="1:6" s="3" customFormat="1" ht="15" customHeight="1">
      <c r="A268" s="78" t="s">
        <v>304</v>
      </c>
      <c r="B268" s="18" t="s">
        <v>95</v>
      </c>
      <c r="C268" s="2">
        <f t="shared" si="9"/>
        <v>4</v>
      </c>
      <c r="D268" s="2">
        <v>3</v>
      </c>
      <c r="E268" s="2">
        <v>1</v>
      </c>
      <c r="F268" s="2" t="s">
        <v>409</v>
      </c>
    </row>
    <row r="269" spans="1:6" s="3" customFormat="1" ht="68.25" customHeight="1">
      <c r="A269" s="79"/>
      <c r="B269" s="18" t="s">
        <v>210</v>
      </c>
      <c r="C269" s="2"/>
      <c r="D269" s="2" t="s">
        <v>370</v>
      </c>
      <c r="E269" s="21" t="s">
        <v>368</v>
      </c>
      <c r="F269" s="23"/>
    </row>
    <row r="270" spans="1:6" s="3" customFormat="1" ht="15.75" customHeight="1">
      <c r="A270" s="1" t="s">
        <v>292</v>
      </c>
      <c r="B270" s="18" t="s">
        <v>59</v>
      </c>
      <c r="C270" s="2"/>
      <c r="D270" s="2" t="s">
        <v>369</v>
      </c>
      <c r="E270" s="21" t="s">
        <v>369</v>
      </c>
      <c r="F270" s="23"/>
    </row>
    <row r="271" spans="1:6" s="3" customFormat="1" ht="16.5" customHeight="1">
      <c r="A271" s="1" t="s">
        <v>294</v>
      </c>
      <c r="B271" s="18" t="s">
        <v>59</v>
      </c>
      <c r="C271" s="2">
        <f t="shared" si="9"/>
        <v>1</v>
      </c>
      <c r="D271" s="2">
        <v>1</v>
      </c>
      <c r="E271" s="21" t="s">
        <v>409</v>
      </c>
      <c r="F271" s="23"/>
    </row>
    <row r="272" spans="1:6" s="3" customFormat="1" ht="16.5" customHeight="1">
      <c r="A272" s="1" t="s">
        <v>295</v>
      </c>
      <c r="B272" s="18" t="s">
        <v>59</v>
      </c>
      <c r="C272" s="2">
        <f t="shared" si="9"/>
        <v>3</v>
      </c>
      <c r="D272" s="2">
        <v>2</v>
      </c>
      <c r="E272" s="21">
        <v>1</v>
      </c>
      <c r="F272" s="23"/>
    </row>
    <row r="273" spans="1:6" s="3" customFormat="1" ht="16.5" customHeight="1">
      <c r="A273" s="1" t="s">
        <v>293</v>
      </c>
      <c r="B273" s="18" t="s">
        <v>146</v>
      </c>
      <c r="C273" s="2">
        <f t="shared" si="9"/>
        <v>104</v>
      </c>
      <c r="D273" s="2">
        <v>19</v>
      </c>
      <c r="E273" s="21">
        <v>85</v>
      </c>
      <c r="F273" s="23"/>
    </row>
    <row r="274" spans="1:6" s="3" customFormat="1" ht="14.25" customHeight="1">
      <c r="A274" s="1" t="s">
        <v>309</v>
      </c>
      <c r="B274" s="18" t="s">
        <v>91</v>
      </c>
      <c r="C274" s="2">
        <f t="shared" si="9"/>
        <v>242</v>
      </c>
      <c r="D274" s="2">
        <v>221</v>
      </c>
      <c r="E274" s="21">
        <v>21</v>
      </c>
      <c r="F274" s="23"/>
    </row>
    <row r="275" spans="1:6" s="3" customFormat="1" ht="14.25" customHeight="1">
      <c r="A275" s="1" t="s">
        <v>310</v>
      </c>
      <c r="B275" s="18" t="s">
        <v>11</v>
      </c>
      <c r="C275" s="2">
        <f t="shared" si="9"/>
        <v>245</v>
      </c>
      <c r="D275" s="2">
        <v>237</v>
      </c>
      <c r="E275" s="21">
        <v>8</v>
      </c>
      <c r="F275" s="23"/>
    </row>
    <row r="276" spans="1:6" s="3" customFormat="1" ht="45.75" customHeight="1">
      <c r="A276" s="1" t="s">
        <v>311</v>
      </c>
      <c r="B276" s="18" t="s">
        <v>308</v>
      </c>
      <c r="C276" s="2">
        <f t="shared" si="9"/>
        <v>168</v>
      </c>
      <c r="D276" s="2">
        <v>168</v>
      </c>
      <c r="E276" s="21" t="s">
        <v>409</v>
      </c>
      <c r="F276" s="23"/>
    </row>
    <row r="277" spans="1:6" s="3" customFormat="1" ht="29.25" customHeight="1">
      <c r="A277" s="1" t="s">
        <v>312</v>
      </c>
      <c r="B277" s="18" t="s">
        <v>11</v>
      </c>
      <c r="C277" s="2">
        <f t="shared" si="9"/>
        <v>25</v>
      </c>
      <c r="D277" s="2">
        <v>23</v>
      </c>
      <c r="E277" s="21">
        <v>2</v>
      </c>
      <c r="F277" s="23"/>
    </row>
    <row r="278" spans="1:6" s="3" customFormat="1" ht="14.25" customHeight="1">
      <c r="A278" s="1" t="s">
        <v>307</v>
      </c>
      <c r="B278" s="18" t="s">
        <v>11</v>
      </c>
      <c r="C278" s="2">
        <f t="shared" si="9"/>
        <v>7</v>
      </c>
      <c r="D278" s="2">
        <v>7</v>
      </c>
      <c r="E278" s="116" t="s">
        <v>409</v>
      </c>
      <c r="F278" s="46"/>
    </row>
    <row r="279" spans="1:6" s="3" customFormat="1" ht="38.25" customHeight="1">
      <c r="A279" s="117" t="s">
        <v>313</v>
      </c>
      <c r="B279" s="18"/>
      <c r="C279" s="2"/>
      <c r="D279" s="2"/>
      <c r="E279" s="2"/>
      <c r="F279" s="2"/>
    </row>
    <row r="280" spans="1:6" s="3" customFormat="1" ht="12.75" customHeight="1">
      <c r="A280" s="78" t="s">
        <v>314</v>
      </c>
      <c r="B280" s="18" t="s">
        <v>243</v>
      </c>
      <c r="C280" s="2">
        <f t="shared" si="9"/>
        <v>1</v>
      </c>
      <c r="D280" s="2">
        <v>1</v>
      </c>
      <c r="E280" s="2" t="s">
        <v>409</v>
      </c>
      <c r="F280" s="2" t="s">
        <v>409</v>
      </c>
    </row>
    <row r="281" spans="1:6" s="3" customFormat="1" ht="76.5" customHeight="1">
      <c r="A281" s="94"/>
      <c r="B281" s="18" t="s">
        <v>210</v>
      </c>
      <c r="C281" s="2"/>
      <c r="D281" s="2" t="s">
        <v>371</v>
      </c>
      <c r="E281" s="2"/>
      <c r="F281" s="2"/>
    </row>
    <row r="282" spans="1:6" s="3" customFormat="1" ht="15.75" customHeight="1">
      <c r="A282" s="1" t="s">
        <v>292</v>
      </c>
      <c r="B282" s="18" t="s">
        <v>59</v>
      </c>
      <c r="C282" s="2">
        <f t="shared" si="9"/>
        <v>1</v>
      </c>
      <c r="D282" s="2">
        <v>1</v>
      </c>
      <c r="E282" s="2" t="s">
        <v>409</v>
      </c>
      <c r="F282" s="2" t="s">
        <v>409</v>
      </c>
    </row>
    <row r="283" spans="1:6" s="3" customFormat="1" ht="16.5" customHeight="1">
      <c r="A283" s="1" t="s">
        <v>294</v>
      </c>
      <c r="B283" s="18" t="s">
        <v>59</v>
      </c>
      <c r="C283" s="2" t="s">
        <v>409</v>
      </c>
      <c r="D283" s="2" t="s">
        <v>409</v>
      </c>
      <c r="E283" s="2" t="s">
        <v>409</v>
      </c>
      <c r="F283" s="2" t="s">
        <v>409</v>
      </c>
    </row>
    <row r="284" spans="1:6" s="3" customFormat="1" ht="16.5" customHeight="1">
      <c r="A284" s="1" t="s">
        <v>295</v>
      </c>
      <c r="B284" s="18" t="s">
        <v>59</v>
      </c>
      <c r="C284" s="2">
        <f t="shared" si="9"/>
        <v>1</v>
      </c>
      <c r="D284" s="2">
        <v>1</v>
      </c>
      <c r="E284" s="2" t="s">
        <v>409</v>
      </c>
      <c r="F284" s="2" t="s">
        <v>409</v>
      </c>
    </row>
    <row r="285" spans="1:6" s="3" customFormat="1" ht="16.5" customHeight="1">
      <c r="A285" s="1" t="s">
        <v>293</v>
      </c>
      <c r="B285" s="18" t="s">
        <v>146</v>
      </c>
      <c r="C285" s="2">
        <f t="shared" si="9"/>
        <v>70</v>
      </c>
      <c r="D285" s="2">
        <v>70</v>
      </c>
      <c r="E285" s="2" t="s">
        <v>409</v>
      </c>
      <c r="F285" s="2" t="s">
        <v>409</v>
      </c>
    </row>
    <row r="286" spans="1:6" s="3" customFormat="1" ht="15.75" customHeight="1">
      <c r="A286" s="1" t="s">
        <v>315</v>
      </c>
      <c r="B286" s="18" t="s">
        <v>15</v>
      </c>
      <c r="C286" s="2">
        <f t="shared" si="9"/>
        <v>44</v>
      </c>
      <c r="D286" s="2">
        <v>44</v>
      </c>
      <c r="E286" s="2" t="s">
        <v>409</v>
      </c>
      <c r="F286" s="2" t="s">
        <v>409</v>
      </c>
    </row>
    <row r="287" spans="1:6" s="3" customFormat="1" ht="14.25" customHeight="1">
      <c r="A287" s="5" t="s">
        <v>154</v>
      </c>
      <c r="B287" s="18"/>
      <c r="C287" s="2"/>
      <c r="D287" s="2"/>
      <c r="E287" s="2"/>
      <c r="F287" s="2"/>
    </row>
    <row r="288" spans="1:6" s="3" customFormat="1" ht="14.25" customHeight="1">
      <c r="A288" s="118" t="s">
        <v>96</v>
      </c>
      <c r="B288" s="18" t="s">
        <v>243</v>
      </c>
      <c r="C288" s="2">
        <f>SUM(D288:F288)</f>
        <v>1</v>
      </c>
      <c r="D288" s="2">
        <v>1</v>
      </c>
      <c r="E288" s="2" t="s">
        <v>409</v>
      </c>
      <c r="F288" s="2" t="s">
        <v>409</v>
      </c>
    </row>
    <row r="289" spans="1:6" s="3" customFormat="1" ht="56.25" customHeight="1">
      <c r="A289" s="82"/>
      <c r="B289" s="18" t="s">
        <v>210</v>
      </c>
      <c r="C289" s="2"/>
      <c r="D289" s="18" t="s">
        <v>372</v>
      </c>
      <c r="E289" s="2"/>
      <c r="F289" s="2"/>
    </row>
    <row r="290" spans="1:6" s="3" customFormat="1" ht="15.75" customHeight="1">
      <c r="A290" s="1" t="s">
        <v>292</v>
      </c>
      <c r="B290" s="18" t="s">
        <v>59</v>
      </c>
      <c r="C290" s="2">
        <f aca="true" t="shared" si="10" ref="C290:C314">SUM(D290:F290)</f>
        <v>3</v>
      </c>
      <c r="D290" s="2">
        <v>1</v>
      </c>
      <c r="E290" s="2">
        <v>1</v>
      </c>
      <c r="F290" s="2">
        <v>1</v>
      </c>
    </row>
    <row r="291" spans="1:6" s="3" customFormat="1" ht="16.5" customHeight="1">
      <c r="A291" s="1" t="s">
        <v>294</v>
      </c>
      <c r="B291" s="18" t="s">
        <v>59</v>
      </c>
      <c r="C291" s="2">
        <f t="shared" si="10"/>
        <v>1</v>
      </c>
      <c r="D291" s="2">
        <v>1</v>
      </c>
      <c r="E291" s="2" t="s">
        <v>409</v>
      </c>
      <c r="F291" s="2" t="s">
        <v>409</v>
      </c>
    </row>
    <row r="292" spans="1:6" s="3" customFormat="1" ht="16.5" customHeight="1">
      <c r="A292" s="1" t="s">
        <v>295</v>
      </c>
      <c r="B292" s="18" t="s">
        <v>59</v>
      </c>
      <c r="C292" s="2">
        <f t="shared" si="10"/>
        <v>2</v>
      </c>
      <c r="D292" s="2" t="s">
        <v>409</v>
      </c>
      <c r="E292" s="2">
        <v>1</v>
      </c>
      <c r="F292" s="2">
        <v>1</v>
      </c>
    </row>
    <row r="293" spans="1:6" s="3" customFormat="1" ht="16.5" customHeight="1">
      <c r="A293" s="1" t="s">
        <v>293</v>
      </c>
      <c r="B293" s="18" t="s">
        <v>146</v>
      </c>
      <c r="C293" s="2" t="s">
        <v>409</v>
      </c>
      <c r="D293" s="2" t="s">
        <v>409</v>
      </c>
      <c r="E293" s="2" t="s">
        <v>409</v>
      </c>
      <c r="F293" s="2" t="s">
        <v>409</v>
      </c>
    </row>
    <row r="294" spans="1:6" s="3" customFormat="1" ht="15" customHeight="1">
      <c r="A294" s="1" t="s">
        <v>171</v>
      </c>
      <c r="B294" s="18" t="s">
        <v>316</v>
      </c>
      <c r="C294" s="2" t="s">
        <v>373</v>
      </c>
      <c r="D294" s="2" t="s">
        <v>373</v>
      </c>
      <c r="E294" s="2" t="s">
        <v>409</v>
      </c>
      <c r="F294" s="2" t="s">
        <v>409</v>
      </c>
    </row>
    <row r="295" spans="1:6" s="3" customFormat="1" ht="15" customHeight="1">
      <c r="A295" s="1" t="s">
        <v>318</v>
      </c>
      <c r="B295" s="18" t="s">
        <v>316</v>
      </c>
      <c r="C295" s="2">
        <f t="shared" si="10"/>
        <v>108</v>
      </c>
      <c r="D295" s="2">
        <v>108</v>
      </c>
      <c r="E295" s="2" t="s">
        <v>409</v>
      </c>
      <c r="F295" s="2" t="s">
        <v>409</v>
      </c>
    </row>
    <row r="296" spans="1:6" s="3" customFormat="1" ht="15" customHeight="1">
      <c r="A296" s="1" t="s">
        <v>319</v>
      </c>
      <c r="B296" s="18" t="s">
        <v>316</v>
      </c>
      <c r="C296" s="2">
        <f t="shared" si="10"/>
        <v>19</v>
      </c>
      <c r="D296" s="2">
        <v>19</v>
      </c>
      <c r="E296" s="2" t="s">
        <v>409</v>
      </c>
      <c r="F296" s="2" t="s">
        <v>409</v>
      </c>
    </row>
    <row r="297" spans="1:6" s="3" customFormat="1" ht="14.25" customHeight="1">
      <c r="A297" s="1" t="s">
        <v>97</v>
      </c>
      <c r="B297" s="18" t="s">
        <v>317</v>
      </c>
      <c r="C297" s="2">
        <f t="shared" si="10"/>
        <v>3</v>
      </c>
      <c r="D297" s="2">
        <v>1</v>
      </c>
      <c r="E297" s="2">
        <v>1</v>
      </c>
      <c r="F297" s="2">
        <v>1</v>
      </c>
    </row>
    <row r="298" spans="1:6" s="3" customFormat="1" ht="29.25" customHeight="1">
      <c r="A298" s="1" t="s">
        <v>172</v>
      </c>
      <c r="B298" s="18" t="s">
        <v>98</v>
      </c>
      <c r="C298" s="2" t="s">
        <v>416</v>
      </c>
      <c r="D298" s="2" t="s">
        <v>374</v>
      </c>
      <c r="E298" s="119" t="s">
        <v>375</v>
      </c>
      <c r="F298" s="119" t="s">
        <v>376</v>
      </c>
    </row>
    <row r="299" spans="1:6" s="3" customFormat="1" ht="15" customHeight="1">
      <c r="A299" s="1" t="s">
        <v>99</v>
      </c>
      <c r="B299" s="18" t="s">
        <v>59</v>
      </c>
      <c r="C299" s="2">
        <f t="shared" si="10"/>
        <v>1</v>
      </c>
      <c r="D299" s="2">
        <v>1</v>
      </c>
      <c r="E299" s="2" t="s">
        <v>409</v>
      </c>
      <c r="F299" s="2" t="s">
        <v>409</v>
      </c>
    </row>
    <row r="300" spans="1:6" s="3" customFormat="1" ht="15" customHeight="1">
      <c r="A300" s="1" t="s">
        <v>100</v>
      </c>
      <c r="B300" s="18" t="s">
        <v>101</v>
      </c>
      <c r="C300" s="2">
        <f t="shared" si="10"/>
        <v>40</v>
      </c>
      <c r="D300" s="2">
        <v>40</v>
      </c>
      <c r="E300" s="2" t="s">
        <v>409</v>
      </c>
      <c r="F300" s="2" t="s">
        <v>409</v>
      </c>
    </row>
    <row r="301" spans="1:6" s="3" customFormat="1" ht="15" customHeight="1">
      <c r="A301" s="1" t="s">
        <v>320</v>
      </c>
      <c r="B301" s="18" t="s">
        <v>101</v>
      </c>
      <c r="C301" s="2">
        <f t="shared" si="10"/>
        <v>74.75</v>
      </c>
      <c r="D301" s="2">
        <v>74.75</v>
      </c>
      <c r="E301" s="2" t="s">
        <v>409</v>
      </c>
      <c r="F301" s="2" t="s">
        <v>409</v>
      </c>
    </row>
    <row r="302" spans="1:6" s="3" customFormat="1" ht="15" customHeight="1">
      <c r="A302" s="1" t="s">
        <v>321</v>
      </c>
      <c r="B302" s="18" t="s">
        <v>101</v>
      </c>
      <c r="C302" s="2">
        <f t="shared" si="10"/>
        <v>63.25</v>
      </c>
      <c r="D302" s="2">
        <v>63.25</v>
      </c>
      <c r="E302" s="2" t="s">
        <v>409</v>
      </c>
      <c r="F302" s="2" t="s">
        <v>409</v>
      </c>
    </row>
    <row r="303" spans="1:6" s="3" customFormat="1" ht="15" customHeight="1">
      <c r="A303" s="1" t="s">
        <v>322</v>
      </c>
      <c r="B303" s="18" t="s">
        <v>101</v>
      </c>
      <c r="C303" s="2">
        <f t="shared" si="10"/>
        <v>4</v>
      </c>
      <c r="D303" s="2">
        <v>4</v>
      </c>
      <c r="E303" s="2" t="s">
        <v>409</v>
      </c>
      <c r="F303" s="2" t="s">
        <v>409</v>
      </c>
    </row>
    <row r="304" spans="1:6" s="3" customFormat="1" ht="15" customHeight="1">
      <c r="A304" s="1" t="s">
        <v>320</v>
      </c>
      <c r="B304" s="18" t="s">
        <v>101</v>
      </c>
      <c r="C304" s="2">
        <f t="shared" si="10"/>
        <v>4</v>
      </c>
      <c r="D304" s="2">
        <v>4</v>
      </c>
      <c r="E304" s="2" t="s">
        <v>409</v>
      </c>
      <c r="F304" s="2" t="s">
        <v>409</v>
      </c>
    </row>
    <row r="305" spans="1:6" s="3" customFormat="1" ht="15" customHeight="1">
      <c r="A305" s="1" t="s">
        <v>323</v>
      </c>
      <c r="B305" s="18" t="s">
        <v>101</v>
      </c>
      <c r="C305" s="2">
        <f t="shared" si="10"/>
        <v>4</v>
      </c>
      <c r="D305" s="2">
        <v>4</v>
      </c>
      <c r="E305" s="2" t="s">
        <v>409</v>
      </c>
      <c r="F305" s="2" t="s">
        <v>409</v>
      </c>
    </row>
    <row r="306" spans="1:6" s="3" customFormat="1" ht="15" customHeight="1">
      <c r="A306" s="1" t="s">
        <v>324</v>
      </c>
      <c r="B306" s="18" t="s">
        <v>101</v>
      </c>
      <c r="C306" s="2">
        <f t="shared" si="10"/>
        <v>1</v>
      </c>
      <c r="D306" s="2">
        <v>1</v>
      </c>
      <c r="E306" s="2" t="s">
        <v>409</v>
      </c>
      <c r="F306" s="2" t="s">
        <v>409</v>
      </c>
    </row>
    <row r="307" spans="1:6" s="3" customFormat="1" ht="15" customHeight="1">
      <c r="A307" s="1" t="s">
        <v>320</v>
      </c>
      <c r="B307" s="18" t="s">
        <v>101</v>
      </c>
      <c r="C307" s="2">
        <f t="shared" si="10"/>
        <v>1</v>
      </c>
      <c r="D307" s="2">
        <v>1</v>
      </c>
      <c r="E307" s="2" t="s">
        <v>409</v>
      </c>
      <c r="F307" s="2" t="s">
        <v>409</v>
      </c>
    </row>
    <row r="308" spans="1:6" s="3" customFormat="1" ht="15" customHeight="1">
      <c r="A308" s="1" t="s">
        <v>321</v>
      </c>
      <c r="B308" s="18" t="s">
        <v>101</v>
      </c>
      <c r="C308" s="2" t="s">
        <v>409</v>
      </c>
      <c r="D308" s="2" t="s">
        <v>409</v>
      </c>
      <c r="E308" s="2" t="s">
        <v>409</v>
      </c>
      <c r="F308" s="2" t="s">
        <v>409</v>
      </c>
    </row>
    <row r="309" spans="1:6" s="3" customFormat="1" ht="15" customHeight="1">
      <c r="A309" s="1" t="s">
        <v>102</v>
      </c>
      <c r="B309" s="18" t="s">
        <v>101</v>
      </c>
      <c r="C309" s="2">
        <f t="shared" si="10"/>
        <v>114</v>
      </c>
      <c r="D309" s="2">
        <v>112</v>
      </c>
      <c r="E309" s="2">
        <v>1</v>
      </c>
      <c r="F309" s="2">
        <v>1</v>
      </c>
    </row>
    <row r="310" spans="1:6" s="3" customFormat="1" ht="15" customHeight="1">
      <c r="A310" s="1" t="s">
        <v>325</v>
      </c>
      <c r="B310" s="18" t="s">
        <v>101</v>
      </c>
      <c r="C310" s="2">
        <f t="shared" si="10"/>
        <v>165</v>
      </c>
      <c r="D310" s="2">
        <v>163</v>
      </c>
      <c r="E310" s="2">
        <v>1</v>
      </c>
      <c r="F310" s="2">
        <v>1</v>
      </c>
    </row>
    <row r="311" spans="1:6" s="3" customFormat="1" ht="27.75" customHeight="1">
      <c r="A311" s="1" t="s">
        <v>326</v>
      </c>
      <c r="B311" s="18" t="s">
        <v>101</v>
      </c>
      <c r="C311" s="2">
        <f t="shared" si="10"/>
        <v>108</v>
      </c>
      <c r="D311" s="2">
        <v>108</v>
      </c>
      <c r="E311" s="2"/>
      <c r="F311" s="2"/>
    </row>
    <row r="312" spans="1:6" s="3" customFormat="1" ht="15" customHeight="1">
      <c r="A312" s="1" t="s">
        <v>327</v>
      </c>
      <c r="B312" s="18" t="s">
        <v>101</v>
      </c>
      <c r="C312" s="2">
        <f t="shared" si="10"/>
        <v>194</v>
      </c>
      <c r="D312" s="2">
        <v>192</v>
      </c>
      <c r="E312" s="2">
        <v>1</v>
      </c>
      <c r="F312" s="2">
        <v>1</v>
      </c>
    </row>
    <row r="313" spans="1:6" s="3" customFormat="1" ht="15" customHeight="1">
      <c r="A313" s="1" t="s">
        <v>328</v>
      </c>
      <c r="B313" s="18" t="s">
        <v>101</v>
      </c>
      <c r="C313" s="2">
        <f t="shared" si="10"/>
        <v>91</v>
      </c>
      <c r="D313" s="2">
        <v>91</v>
      </c>
      <c r="E313" s="2" t="s">
        <v>409</v>
      </c>
      <c r="F313" s="2" t="s">
        <v>409</v>
      </c>
    </row>
    <row r="314" spans="1:6" s="3" customFormat="1" ht="15.75" customHeight="1">
      <c r="A314" s="78" t="s">
        <v>329</v>
      </c>
      <c r="B314" s="18" t="s">
        <v>59</v>
      </c>
      <c r="C314" s="2">
        <f t="shared" si="10"/>
        <v>3</v>
      </c>
      <c r="D314" s="2">
        <v>3</v>
      </c>
      <c r="E314" s="2" t="s">
        <v>409</v>
      </c>
      <c r="F314" s="2" t="s">
        <v>409</v>
      </c>
    </row>
    <row r="315" spans="1:6" s="3" customFormat="1" ht="52.5" customHeight="1">
      <c r="A315" s="79"/>
      <c r="B315" s="18" t="s">
        <v>210</v>
      </c>
      <c r="C315" s="2"/>
      <c r="D315" s="32" t="s">
        <v>377</v>
      </c>
      <c r="E315" s="120"/>
      <c r="F315" s="8"/>
    </row>
    <row r="316" spans="1:6" s="3" customFormat="1" ht="14.25" customHeight="1">
      <c r="A316" s="5" t="s">
        <v>155</v>
      </c>
      <c r="B316" s="18"/>
      <c r="C316" s="2"/>
      <c r="D316" s="32"/>
      <c r="E316" s="120"/>
      <c r="F316" s="8"/>
    </row>
    <row r="317" spans="1:7" s="121" customFormat="1" ht="14.25" customHeight="1">
      <c r="A317" s="93" t="s">
        <v>336</v>
      </c>
      <c r="B317" s="49" t="s">
        <v>22</v>
      </c>
      <c r="C317" s="51">
        <f>SUM(D317:F317)</f>
        <v>5</v>
      </c>
      <c r="D317" s="51">
        <v>3</v>
      </c>
      <c r="E317" s="51">
        <v>1</v>
      </c>
      <c r="F317" s="51">
        <v>1</v>
      </c>
      <c r="G317" s="50"/>
    </row>
    <row r="318" spans="1:7" s="121" customFormat="1" ht="145.5" customHeight="1">
      <c r="A318" s="94"/>
      <c r="B318" s="49" t="s">
        <v>210</v>
      </c>
      <c r="C318" s="51"/>
      <c r="D318" s="51" t="s">
        <v>406</v>
      </c>
      <c r="E318" s="51" t="s">
        <v>398</v>
      </c>
      <c r="F318" s="51" t="s">
        <v>397</v>
      </c>
      <c r="G318" s="50"/>
    </row>
    <row r="319" spans="1:6" s="3" customFormat="1" ht="15" customHeight="1">
      <c r="A319" s="48" t="s">
        <v>330</v>
      </c>
      <c r="B319" s="49" t="s">
        <v>103</v>
      </c>
      <c r="C319" s="51">
        <v>37814</v>
      </c>
      <c r="D319" s="24" t="s">
        <v>378</v>
      </c>
      <c r="E319" s="24" t="s">
        <v>379</v>
      </c>
      <c r="F319" s="24" t="s">
        <v>409</v>
      </c>
    </row>
    <row r="320" spans="1:6" s="3" customFormat="1" ht="15" customHeight="1">
      <c r="A320" s="48" t="s">
        <v>331</v>
      </c>
      <c r="B320" s="49" t="s">
        <v>15</v>
      </c>
      <c r="C320" s="51">
        <f aca="true" t="shared" si="11" ref="C320:C325">SUM(D320:F320)</f>
        <v>1906</v>
      </c>
      <c r="D320" s="2">
        <v>1720</v>
      </c>
      <c r="E320" s="2">
        <v>186</v>
      </c>
      <c r="F320" s="24" t="s">
        <v>409</v>
      </c>
    </row>
    <row r="321" spans="1:6" s="3" customFormat="1" ht="14.25" customHeight="1">
      <c r="A321" s="48" t="s">
        <v>332</v>
      </c>
      <c r="B321" s="49" t="s">
        <v>91</v>
      </c>
      <c r="C321" s="51">
        <f t="shared" si="11"/>
        <v>30</v>
      </c>
      <c r="D321" s="2" t="s">
        <v>409</v>
      </c>
      <c r="E321" s="2" t="s">
        <v>409</v>
      </c>
      <c r="F321" s="2">
        <v>30</v>
      </c>
    </row>
    <row r="322" spans="1:10" s="3" customFormat="1" ht="14.25" customHeight="1">
      <c r="A322" s="48" t="s">
        <v>333</v>
      </c>
      <c r="B322" s="49" t="s">
        <v>22</v>
      </c>
      <c r="C322" s="51">
        <f t="shared" si="11"/>
        <v>1</v>
      </c>
      <c r="D322" s="2">
        <v>1</v>
      </c>
      <c r="E322" s="2" t="s">
        <v>409</v>
      </c>
      <c r="F322" s="2" t="s">
        <v>409</v>
      </c>
      <c r="J322" s="3" t="s">
        <v>164</v>
      </c>
    </row>
    <row r="323" spans="1:6" s="3" customFormat="1" ht="15" customHeight="1">
      <c r="A323" s="48" t="s">
        <v>334</v>
      </c>
      <c r="B323" s="49" t="s">
        <v>22</v>
      </c>
      <c r="C323" s="51" t="s">
        <v>409</v>
      </c>
      <c r="D323" s="2" t="s">
        <v>409</v>
      </c>
      <c r="E323" s="2" t="s">
        <v>409</v>
      </c>
      <c r="F323" s="2" t="s">
        <v>409</v>
      </c>
    </row>
    <row r="324" spans="1:6" s="3" customFormat="1" ht="15.75" customHeight="1">
      <c r="A324" s="1" t="s">
        <v>335</v>
      </c>
      <c r="B324" s="18" t="s">
        <v>243</v>
      </c>
      <c r="C324" s="51">
        <f t="shared" si="11"/>
        <v>1</v>
      </c>
      <c r="D324" s="2">
        <v>1</v>
      </c>
      <c r="E324" s="2" t="s">
        <v>409</v>
      </c>
      <c r="F324" s="2" t="s">
        <v>409</v>
      </c>
    </row>
    <row r="325" spans="1:6" s="3" customFormat="1" ht="15.75" customHeight="1">
      <c r="A325" s="1" t="s">
        <v>235</v>
      </c>
      <c r="B325" s="18" t="s">
        <v>337</v>
      </c>
      <c r="C325" s="51">
        <f t="shared" si="11"/>
        <v>72</v>
      </c>
      <c r="D325" s="2">
        <v>72</v>
      </c>
      <c r="E325" s="2" t="s">
        <v>409</v>
      </c>
      <c r="F325" s="2" t="s">
        <v>409</v>
      </c>
    </row>
    <row r="326" spans="1:6" s="3" customFormat="1" ht="15.75" customHeight="1">
      <c r="A326" s="5" t="s">
        <v>156</v>
      </c>
      <c r="B326" s="18"/>
      <c r="C326" s="2"/>
      <c r="D326" s="2"/>
      <c r="E326" s="2"/>
      <c r="F326" s="2"/>
    </row>
    <row r="327" spans="1:6" s="3" customFormat="1" ht="16.5" customHeight="1">
      <c r="A327" s="1" t="s">
        <v>157</v>
      </c>
      <c r="B327" s="18" t="s">
        <v>104</v>
      </c>
      <c r="C327" s="85">
        <f>SUM(D327:F327)</f>
        <v>23.610000000000003</v>
      </c>
      <c r="D327" s="2">
        <v>22.6</v>
      </c>
      <c r="E327" s="21">
        <v>1.01</v>
      </c>
      <c r="F327" s="23"/>
    </row>
    <row r="328" spans="1:6" s="3" customFormat="1" ht="15" customHeight="1">
      <c r="A328" s="1" t="s">
        <v>338</v>
      </c>
      <c r="B328" s="18" t="s">
        <v>59</v>
      </c>
      <c r="C328" s="51">
        <f aca="true" t="shared" si="12" ref="C328:C346">SUM(D328:F328)</f>
        <v>54</v>
      </c>
      <c r="D328" s="2">
        <v>53</v>
      </c>
      <c r="E328" s="21">
        <v>1</v>
      </c>
      <c r="F328" s="23"/>
    </row>
    <row r="329" spans="1:6" s="3" customFormat="1" ht="15.75" customHeight="1">
      <c r="A329" s="26" t="s">
        <v>339</v>
      </c>
      <c r="B329" s="18" t="s">
        <v>59</v>
      </c>
      <c r="C329" s="51" t="s">
        <v>409</v>
      </c>
      <c r="D329" s="2" t="s">
        <v>409</v>
      </c>
      <c r="E329" s="2" t="s">
        <v>409</v>
      </c>
      <c r="F329" s="2" t="s">
        <v>409</v>
      </c>
    </row>
    <row r="330" spans="1:6" s="3" customFormat="1" ht="15.75" customHeight="1">
      <c r="A330" s="1" t="s">
        <v>340</v>
      </c>
      <c r="B330" s="18" t="s">
        <v>59</v>
      </c>
      <c r="C330" s="51">
        <f t="shared" si="12"/>
        <v>1</v>
      </c>
      <c r="D330" s="2">
        <v>1</v>
      </c>
      <c r="E330" s="2" t="s">
        <v>409</v>
      </c>
      <c r="F330" s="2" t="s">
        <v>409</v>
      </c>
    </row>
    <row r="331" spans="1:6" s="3" customFormat="1" ht="15.75" customHeight="1">
      <c r="A331" s="1" t="s">
        <v>345</v>
      </c>
      <c r="B331" s="18" t="s">
        <v>59</v>
      </c>
      <c r="C331" s="51">
        <f t="shared" si="12"/>
        <v>4</v>
      </c>
      <c r="D331" s="2">
        <v>4</v>
      </c>
      <c r="E331" s="2" t="s">
        <v>409</v>
      </c>
      <c r="F331" s="2" t="s">
        <v>409</v>
      </c>
    </row>
    <row r="332" spans="1:6" s="3" customFormat="1" ht="15.75" customHeight="1">
      <c r="A332" s="1" t="s">
        <v>341</v>
      </c>
      <c r="B332" s="18" t="s">
        <v>59</v>
      </c>
      <c r="C332" s="51">
        <f t="shared" si="12"/>
        <v>48</v>
      </c>
      <c r="D332" s="2">
        <v>47</v>
      </c>
      <c r="E332" s="2">
        <v>1</v>
      </c>
      <c r="F332" s="2" t="s">
        <v>409</v>
      </c>
    </row>
    <row r="333" spans="1:6" s="3" customFormat="1" ht="15.75" customHeight="1">
      <c r="A333" s="1" t="s">
        <v>342</v>
      </c>
      <c r="B333" s="18" t="s">
        <v>59</v>
      </c>
      <c r="C333" s="51">
        <f t="shared" si="12"/>
        <v>23</v>
      </c>
      <c r="D333" s="2">
        <v>23</v>
      </c>
      <c r="E333" s="2" t="s">
        <v>409</v>
      </c>
      <c r="F333" s="2" t="s">
        <v>409</v>
      </c>
    </row>
    <row r="334" spans="1:6" s="3" customFormat="1" ht="15.75" customHeight="1">
      <c r="A334" s="1" t="s">
        <v>343</v>
      </c>
      <c r="B334" s="18" t="s">
        <v>59</v>
      </c>
      <c r="C334" s="51">
        <f t="shared" si="12"/>
        <v>19</v>
      </c>
      <c r="D334" s="2">
        <v>19</v>
      </c>
      <c r="E334" s="2" t="s">
        <v>409</v>
      </c>
      <c r="F334" s="2" t="s">
        <v>409</v>
      </c>
    </row>
    <row r="335" spans="1:6" s="3" customFormat="1" ht="15.75" customHeight="1">
      <c r="A335" s="1" t="s">
        <v>344</v>
      </c>
      <c r="B335" s="18" t="s">
        <v>59</v>
      </c>
      <c r="C335" s="51">
        <f t="shared" si="12"/>
        <v>6</v>
      </c>
      <c r="D335" s="2">
        <v>5</v>
      </c>
      <c r="E335" s="2">
        <v>1</v>
      </c>
      <c r="F335" s="2" t="s">
        <v>409</v>
      </c>
    </row>
    <row r="336" spans="1:6" s="3" customFormat="1" ht="15.75" customHeight="1">
      <c r="A336" s="78" t="s">
        <v>346</v>
      </c>
      <c r="B336" s="18" t="s">
        <v>59</v>
      </c>
      <c r="C336" s="51">
        <f t="shared" si="12"/>
        <v>1</v>
      </c>
      <c r="D336" s="2">
        <v>1</v>
      </c>
      <c r="E336" s="2" t="s">
        <v>409</v>
      </c>
      <c r="F336" s="2" t="s">
        <v>409</v>
      </c>
    </row>
    <row r="337" spans="1:6" s="3" customFormat="1" ht="24" customHeight="1">
      <c r="A337" s="79"/>
      <c r="B337" s="18" t="s">
        <v>210</v>
      </c>
      <c r="C337" s="51"/>
      <c r="D337" s="2" t="s">
        <v>386</v>
      </c>
      <c r="E337" s="2"/>
      <c r="F337" s="2"/>
    </row>
    <row r="338" spans="1:6" s="3" customFormat="1" ht="24" customHeight="1">
      <c r="A338" s="122" t="s">
        <v>347</v>
      </c>
      <c r="B338" s="18" t="s">
        <v>243</v>
      </c>
      <c r="C338" s="51">
        <f t="shared" si="12"/>
        <v>8</v>
      </c>
      <c r="D338" s="2">
        <v>7</v>
      </c>
      <c r="E338" s="2">
        <v>1</v>
      </c>
      <c r="F338" s="2" t="s">
        <v>409</v>
      </c>
    </row>
    <row r="339" spans="1:6" s="50" customFormat="1" ht="18" customHeight="1">
      <c r="A339" s="73" t="s">
        <v>348</v>
      </c>
      <c r="B339" s="49" t="s">
        <v>22</v>
      </c>
      <c r="C339" s="51">
        <f t="shared" si="12"/>
        <v>2</v>
      </c>
      <c r="D339" s="2">
        <v>1</v>
      </c>
      <c r="E339" s="2">
        <v>1</v>
      </c>
      <c r="F339" s="2" t="s">
        <v>409</v>
      </c>
    </row>
    <row r="340" spans="1:6" s="50" customFormat="1" ht="41.25" customHeight="1">
      <c r="A340" s="74"/>
      <c r="B340" s="49" t="s">
        <v>210</v>
      </c>
      <c r="C340" s="51"/>
      <c r="D340" s="2" t="s">
        <v>411</v>
      </c>
      <c r="E340" s="2" t="s">
        <v>412</v>
      </c>
      <c r="F340" s="2"/>
    </row>
    <row r="341" spans="1:6" s="50" customFormat="1" ht="18" customHeight="1">
      <c r="A341" s="48" t="s">
        <v>349</v>
      </c>
      <c r="B341" s="49" t="s">
        <v>22</v>
      </c>
      <c r="C341" s="51">
        <f>SUM(D341:F341)</f>
        <v>156</v>
      </c>
      <c r="D341" s="51">
        <v>96</v>
      </c>
      <c r="E341" s="51">
        <v>60</v>
      </c>
      <c r="F341" s="51" t="s">
        <v>409</v>
      </c>
    </row>
    <row r="342" spans="1:6" s="50" customFormat="1" ht="15" customHeight="1">
      <c r="A342" s="73" t="s">
        <v>350</v>
      </c>
      <c r="B342" s="49" t="s">
        <v>22</v>
      </c>
      <c r="C342" s="51">
        <f t="shared" si="12"/>
        <v>6</v>
      </c>
      <c r="D342" s="2">
        <v>6</v>
      </c>
      <c r="E342" s="2" t="s">
        <v>409</v>
      </c>
      <c r="F342" s="2" t="s">
        <v>409</v>
      </c>
    </row>
    <row r="343" spans="1:6" s="50" customFormat="1" ht="144.75" customHeight="1">
      <c r="A343" s="74"/>
      <c r="B343" s="49" t="s">
        <v>210</v>
      </c>
      <c r="C343" s="51"/>
      <c r="D343" s="2" t="s">
        <v>413</v>
      </c>
      <c r="E343" s="2"/>
      <c r="F343" s="2"/>
    </row>
    <row r="344" spans="1:6" s="50" customFormat="1" ht="18" customHeight="1">
      <c r="A344" s="48" t="s">
        <v>349</v>
      </c>
      <c r="B344" s="49" t="s">
        <v>22</v>
      </c>
      <c r="C344" s="51">
        <f>SUM(D344:F344)</f>
        <v>280</v>
      </c>
      <c r="D344" s="2">
        <v>280</v>
      </c>
      <c r="E344" s="2" t="s">
        <v>409</v>
      </c>
      <c r="F344" s="2" t="s">
        <v>409</v>
      </c>
    </row>
    <row r="345" spans="1:6" s="3" customFormat="1" ht="23.25" customHeight="1">
      <c r="A345" s="1" t="s">
        <v>351</v>
      </c>
      <c r="B345" s="18" t="s">
        <v>105</v>
      </c>
      <c r="C345" s="51" t="s">
        <v>415</v>
      </c>
      <c r="D345" s="2" t="s">
        <v>387</v>
      </c>
      <c r="E345" s="2" t="s">
        <v>414</v>
      </c>
      <c r="F345" s="2" t="s">
        <v>409</v>
      </c>
    </row>
    <row r="346" spans="1:6" s="3" customFormat="1" ht="18.75" customHeight="1">
      <c r="A346" s="1" t="s">
        <v>352</v>
      </c>
      <c r="B346" s="18" t="s">
        <v>106</v>
      </c>
      <c r="C346" s="51">
        <f t="shared" si="12"/>
        <v>268.27</v>
      </c>
      <c r="D346" s="2">
        <v>253.27</v>
      </c>
      <c r="E346" s="2">
        <v>15</v>
      </c>
      <c r="F346" s="2" t="s">
        <v>409</v>
      </c>
    </row>
    <row r="347" spans="1:6" s="126" customFormat="1" ht="18.75" customHeight="1">
      <c r="A347" s="123" t="s">
        <v>356</v>
      </c>
      <c r="B347" s="124"/>
      <c r="C347" s="51"/>
      <c r="D347" s="125"/>
      <c r="E347" s="125"/>
      <c r="F347" s="51"/>
    </row>
    <row r="348" spans="1:6" s="50" customFormat="1" ht="15.75" customHeight="1">
      <c r="A348" s="73" t="s">
        <v>353</v>
      </c>
      <c r="B348" s="49" t="s">
        <v>22</v>
      </c>
      <c r="C348" s="51">
        <f>SUM(D348:F348)</f>
        <v>2</v>
      </c>
      <c r="D348" s="51">
        <v>2</v>
      </c>
      <c r="E348" s="51" t="s">
        <v>409</v>
      </c>
      <c r="F348" s="51" t="s">
        <v>409</v>
      </c>
    </row>
    <row r="349" spans="1:6" s="50" customFormat="1" ht="42" customHeight="1">
      <c r="A349" s="74"/>
      <c r="B349" s="49" t="s">
        <v>210</v>
      </c>
      <c r="C349" s="54"/>
      <c r="D349" s="54" t="s">
        <v>380</v>
      </c>
      <c r="E349" s="54"/>
      <c r="F349" s="115"/>
    </row>
    <row r="350" spans="1:6" s="50" customFormat="1" ht="29.25" customHeight="1">
      <c r="A350" s="48" t="s">
        <v>354</v>
      </c>
      <c r="B350" s="49" t="s">
        <v>15</v>
      </c>
      <c r="C350" s="51">
        <f>SUM(D350:F350)</f>
        <v>90</v>
      </c>
      <c r="D350" s="51">
        <v>90</v>
      </c>
      <c r="E350" s="51" t="s">
        <v>409</v>
      </c>
      <c r="F350" s="51" t="s">
        <v>409</v>
      </c>
    </row>
    <row r="351" spans="1:6" s="50" customFormat="1" ht="17.25" customHeight="1">
      <c r="A351" s="97" t="s">
        <v>355</v>
      </c>
      <c r="B351" s="49"/>
      <c r="C351" s="54" t="s">
        <v>409</v>
      </c>
      <c r="D351" s="51" t="s">
        <v>409</v>
      </c>
      <c r="E351" s="51" t="s">
        <v>409</v>
      </c>
      <c r="F351" s="51" t="s">
        <v>409</v>
      </c>
    </row>
    <row r="352" spans="1:6" s="126" customFormat="1" ht="13.5" customHeight="1">
      <c r="A352" s="123" t="s">
        <v>357</v>
      </c>
      <c r="B352" s="124"/>
      <c r="C352" s="125"/>
      <c r="D352" s="125"/>
      <c r="E352" s="125"/>
      <c r="F352" s="51"/>
    </row>
    <row r="353" spans="1:6" s="50" customFormat="1" ht="15" customHeight="1">
      <c r="A353" s="93" t="s">
        <v>358</v>
      </c>
      <c r="B353" s="49" t="s">
        <v>22</v>
      </c>
      <c r="C353" s="51">
        <f>SUM(D353:F353)</f>
        <v>2</v>
      </c>
      <c r="D353" s="51">
        <v>2</v>
      </c>
      <c r="E353" s="51" t="s">
        <v>409</v>
      </c>
      <c r="F353" s="115" t="s">
        <v>409</v>
      </c>
    </row>
    <row r="354" spans="1:6" s="50" customFormat="1" ht="57" customHeight="1">
      <c r="A354" s="99"/>
      <c r="B354" s="49" t="s">
        <v>210</v>
      </c>
      <c r="C354" s="48"/>
      <c r="D354" s="49" t="s">
        <v>405</v>
      </c>
      <c r="E354" s="48"/>
      <c r="F354" s="127"/>
    </row>
    <row r="355" spans="1:6" s="3" customFormat="1" ht="14.25" customHeight="1">
      <c r="A355" s="13" t="s">
        <v>359</v>
      </c>
      <c r="B355" s="37"/>
      <c r="C355" s="39"/>
      <c r="D355" s="38"/>
      <c r="E355" s="38"/>
      <c r="F355" s="38"/>
    </row>
    <row r="356" spans="1:6" s="3" customFormat="1" ht="15.75" customHeight="1">
      <c r="A356" s="13"/>
      <c r="B356" s="37"/>
      <c r="C356" s="39"/>
      <c r="D356" s="128"/>
      <c r="E356" s="128"/>
      <c r="F356" s="128"/>
    </row>
    <row r="357" spans="1:6" s="3" customFormat="1" ht="16.5" customHeight="1">
      <c r="A357" s="1" t="s">
        <v>107</v>
      </c>
      <c r="B357" s="18" t="s">
        <v>15</v>
      </c>
      <c r="C357" s="51">
        <f>SUM(D357:F357)</f>
        <v>1355</v>
      </c>
      <c r="D357" s="51">
        <v>1219</v>
      </c>
      <c r="E357" s="51">
        <v>97</v>
      </c>
      <c r="F357" s="51">
        <v>39</v>
      </c>
    </row>
    <row r="358" spans="1:6" s="3" customFormat="1" ht="16.5" customHeight="1">
      <c r="A358" s="1" t="s">
        <v>24</v>
      </c>
      <c r="B358" s="18"/>
      <c r="C358" s="51"/>
      <c r="D358" s="2"/>
      <c r="E358" s="2"/>
      <c r="F358" s="2"/>
    </row>
    <row r="359" spans="1:6" s="3" customFormat="1" ht="17.25" customHeight="1">
      <c r="A359" s="1" t="s">
        <v>108</v>
      </c>
      <c r="B359" s="18" t="s">
        <v>15</v>
      </c>
      <c r="C359" s="51" t="s">
        <v>409</v>
      </c>
      <c r="D359" s="2" t="s">
        <v>409</v>
      </c>
      <c r="E359" s="2" t="s">
        <v>409</v>
      </c>
      <c r="F359" s="2" t="s">
        <v>409</v>
      </c>
    </row>
    <row r="360" spans="1:6" s="3" customFormat="1" ht="16.5" customHeight="1">
      <c r="A360" s="1" t="s">
        <v>109</v>
      </c>
      <c r="B360" s="18" t="s">
        <v>15</v>
      </c>
      <c r="C360" s="51" t="s">
        <v>409</v>
      </c>
      <c r="D360" s="2" t="s">
        <v>409</v>
      </c>
      <c r="E360" s="2" t="s">
        <v>409</v>
      </c>
      <c r="F360" s="2" t="s">
        <v>409</v>
      </c>
    </row>
    <row r="361" spans="1:6" s="3" customFormat="1" ht="16.5" customHeight="1">
      <c r="A361" s="1" t="s">
        <v>110</v>
      </c>
      <c r="B361" s="18" t="s">
        <v>15</v>
      </c>
      <c r="C361" s="51">
        <f aca="true" t="shared" si="13" ref="C361:C366">SUM(D361:F361)</f>
        <v>145</v>
      </c>
      <c r="D361" s="2">
        <v>130</v>
      </c>
      <c r="E361" s="2">
        <v>10</v>
      </c>
      <c r="F361" s="2">
        <v>5</v>
      </c>
    </row>
    <row r="362" spans="1:6" s="3" customFormat="1" ht="15.75" customHeight="1">
      <c r="A362" s="1" t="s">
        <v>111</v>
      </c>
      <c r="B362" s="18" t="s">
        <v>15</v>
      </c>
      <c r="C362" s="51">
        <f t="shared" si="13"/>
        <v>15</v>
      </c>
      <c r="D362" s="2">
        <v>12</v>
      </c>
      <c r="E362" s="2">
        <v>3</v>
      </c>
      <c r="F362" s="2"/>
    </row>
    <row r="363" spans="1:6" s="3" customFormat="1" ht="15.75" customHeight="1">
      <c r="A363" s="1" t="s">
        <v>112</v>
      </c>
      <c r="B363" s="18"/>
      <c r="C363" s="51"/>
      <c r="D363" s="2"/>
      <c r="E363" s="2"/>
      <c r="F363" s="2"/>
    </row>
    <row r="364" spans="1:6" s="3" customFormat="1" ht="16.5" customHeight="1">
      <c r="A364" s="1" t="s">
        <v>113</v>
      </c>
      <c r="B364" s="18" t="s">
        <v>15</v>
      </c>
      <c r="C364" s="51">
        <f t="shared" si="13"/>
        <v>310</v>
      </c>
      <c r="D364" s="2">
        <v>277</v>
      </c>
      <c r="E364" s="2">
        <v>24</v>
      </c>
      <c r="F364" s="2">
        <v>9</v>
      </c>
    </row>
    <row r="365" spans="1:6" s="3" customFormat="1" ht="27" customHeight="1">
      <c r="A365" s="1" t="s">
        <v>133</v>
      </c>
      <c r="B365" s="18" t="s">
        <v>15</v>
      </c>
      <c r="C365" s="51">
        <f t="shared" si="13"/>
        <v>17</v>
      </c>
      <c r="D365" s="2">
        <v>7</v>
      </c>
      <c r="E365" s="2">
        <v>9</v>
      </c>
      <c r="F365" s="2">
        <v>1</v>
      </c>
    </row>
    <row r="366" spans="1:6" s="3" customFormat="1" ht="15.75" customHeight="1">
      <c r="A366" s="1" t="s">
        <v>114</v>
      </c>
      <c r="B366" s="18" t="s">
        <v>15</v>
      </c>
      <c r="C366" s="51">
        <f t="shared" si="13"/>
        <v>84</v>
      </c>
      <c r="D366" s="2">
        <v>60</v>
      </c>
      <c r="E366" s="2">
        <v>19</v>
      </c>
      <c r="F366" s="2">
        <v>5</v>
      </c>
    </row>
    <row r="367" s="6" customFormat="1" ht="15">
      <c r="B367" s="10"/>
    </row>
    <row r="368" s="6" customFormat="1" ht="15">
      <c r="B368" s="10"/>
    </row>
    <row r="369" spans="1:2" s="6" customFormat="1" ht="15">
      <c r="A369" s="6" t="s">
        <v>400</v>
      </c>
      <c r="B369" s="10"/>
    </row>
    <row r="370" spans="1:4" s="6" customFormat="1" ht="15">
      <c r="A370" s="6" t="s">
        <v>401</v>
      </c>
      <c r="B370" s="17"/>
      <c r="C370" s="129"/>
      <c r="D370" s="6" t="s">
        <v>404</v>
      </c>
    </row>
    <row r="371" s="6" customFormat="1" ht="15">
      <c r="B371" s="10"/>
    </row>
    <row r="372" spans="1:2" s="6" customFormat="1" ht="15">
      <c r="A372" s="6" t="s">
        <v>403</v>
      </c>
      <c r="B372" s="10"/>
    </row>
    <row r="373" s="6" customFormat="1" ht="15">
      <c r="B373" s="10"/>
    </row>
    <row r="374" s="6" customFormat="1" ht="15">
      <c r="B374" s="10"/>
    </row>
    <row r="375" s="6" customFormat="1" ht="15">
      <c r="B375" s="10"/>
    </row>
    <row r="376" s="6" customFormat="1" ht="15">
      <c r="B376" s="10"/>
    </row>
    <row r="377" s="6" customFormat="1" ht="15">
      <c r="B377" s="10"/>
    </row>
    <row r="378" s="6" customFormat="1" ht="15">
      <c r="B378" s="10"/>
    </row>
    <row r="379" s="6" customFormat="1" ht="15">
      <c r="B379" s="10"/>
    </row>
    <row r="380" s="6" customFormat="1" ht="15">
      <c r="B380" s="10"/>
    </row>
    <row r="381" s="6" customFormat="1" ht="15">
      <c r="B381" s="10"/>
    </row>
    <row r="382" s="6" customFormat="1" ht="15">
      <c r="B382" s="10"/>
    </row>
    <row r="383" s="6" customFormat="1" ht="15">
      <c r="B383" s="10"/>
    </row>
    <row r="384" s="6" customFormat="1" ht="15">
      <c r="B384" s="10"/>
    </row>
    <row r="385" s="6" customFormat="1" ht="15">
      <c r="B385" s="10"/>
    </row>
    <row r="386" s="6" customFormat="1" ht="15">
      <c r="B386" s="10"/>
    </row>
    <row r="387" s="6" customFormat="1" ht="15">
      <c r="B387" s="10"/>
    </row>
    <row r="388" s="6" customFormat="1" ht="15">
      <c r="B388" s="10"/>
    </row>
    <row r="389" s="6" customFormat="1" ht="15">
      <c r="B389" s="10"/>
    </row>
    <row r="390" s="6" customFormat="1" ht="15">
      <c r="B390" s="10"/>
    </row>
    <row r="391" s="6" customFormat="1" ht="15">
      <c r="B391" s="10"/>
    </row>
    <row r="392" s="6" customFormat="1" ht="15">
      <c r="B392" s="10"/>
    </row>
    <row r="393" s="6" customFormat="1" ht="15">
      <c r="B393" s="10"/>
    </row>
    <row r="394" s="6" customFormat="1" ht="15">
      <c r="B394" s="10"/>
    </row>
    <row r="395" s="6" customFormat="1" ht="15">
      <c r="B395" s="10"/>
    </row>
    <row r="396" s="6" customFormat="1" ht="15">
      <c r="B396" s="10"/>
    </row>
    <row r="397" s="6" customFormat="1" ht="15">
      <c r="B397" s="10"/>
    </row>
    <row r="398" s="6" customFormat="1" ht="15">
      <c r="B398" s="10"/>
    </row>
    <row r="399" s="6" customFormat="1" ht="15">
      <c r="B399" s="10"/>
    </row>
    <row r="400" s="6" customFormat="1" ht="15">
      <c r="B400" s="10"/>
    </row>
    <row r="401" s="6" customFormat="1" ht="15">
      <c r="B401" s="10"/>
    </row>
    <row r="402" s="6" customFormat="1" ht="15">
      <c r="B402" s="10"/>
    </row>
    <row r="403" s="6" customFormat="1" ht="15">
      <c r="B403" s="10"/>
    </row>
    <row r="404" s="6" customFormat="1" ht="15">
      <c r="B404" s="10"/>
    </row>
    <row r="405" s="6" customFormat="1" ht="15">
      <c r="B405" s="10"/>
    </row>
    <row r="406" s="6" customFormat="1" ht="15">
      <c r="B406" s="10"/>
    </row>
    <row r="407" s="6" customFormat="1" ht="15">
      <c r="B407" s="10"/>
    </row>
    <row r="408" s="6" customFormat="1" ht="15">
      <c r="B408" s="10"/>
    </row>
    <row r="409" s="6" customFormat="1" ht="15">
      <c r="B409" s="10"/>
    </row>
    <row r="410" s="6" customFormat="1" ht="15">
      <c r="B410" s="10"/>
    </row>
    <row r="411" s="6" customFormat="1" ht="15">
      <c r="B411" s="10"/>
    </row>
    <row r="412" s="6" customFormat="1" ht="15">
      <c r="B412" s="10"/>
    </row>
    <row r="413" s="6" customFormat="1" ht="15">
      <c r="B413" s="10"/>
    </row>
    <row r="414" s="6" customFormat="1" ht="15">
      <c r="B414" s="10"/>
    </row>
    <row r="415" s="6" customFormat="1" ht="15">
      <c r="B415" s="10"/>
    </row>
    <row r="416" s="6" customFormat="1" ht="15">
      <c r="B416" s="10"/>
    </row>
    <row r="417" s="6" customFormat="1" ht="15">
      <c r="B417" s="10"/>
    </row>
    <row r="418" s="6" customFormat="1" ht="15">
      <c r="B418" s="10"/>
    </row>
    <row r="419" s="6" customFormat="1" ht="15">
      <c r="B419" s="10"/>
    </row>
    <row r="420" s="6" customFormat="1" ht="15">
      <c r="B420" s="10"/>
    </row>
    <row r="421" s="6" customFormat="1" ht="15">
      <c r="B421" s="10"/>
    </row>
    <row r="422" s="6" customFormat="1" ht="15">
      <c r="B422" s="10"/>
    </row>
    <row r="423" s="6" customFormat="1" ht="15">
      <c r="B423" s="10"/>
    </row>
    <row r="424" s="6" customFormat="1" ht="15">
      <c r="B424" s="10"/>
    </row>
    <row r="425" s="6" customFormat="1" ht="15">
      <c r="B425" s="10"/>
    </row>
    <row r="426" s="6" customFormat="1" ht="15">
      <c r="B426" s="10"/>
    </row>
    <row r="427" s="6" customFormat="1" ht="15">
      <c r="B427" s="10"/>
    </row>
    <row r="428" s="6" customFormat="1" ht="15">
      <c r="B428" s="10"/>
    </row>
    <row r="429" s="6" customFormat="1" ht="15">
      <c r="B429" s="10"/>
    </row>
    <row r="430" s="6" customFormat="1" ht="15">
      <c r="B430" s="10"/>
    </row>
    <row r="431" s="6" customFormat="1" ht="15">
      <c r="B431" s="10"/>
    </row>
    <row r="432" s="6" customFormat="1" ht="15">
      <c r="B432" s="10"/>
    </row>
    <row r="433" s="6" customFormat="1" ht="15">
      <c r="B433" s="10"/>
    </row>
    <row r="434" s="6" customFormat="1" ht="15">
      <c r="B434" s="10"/>
    </row>
    <row r="435" s="6" customFormat="1" ht="15">
      <c r="B435" s="10"/>
    </row>
    <row r="436" s="6" customFormat="1" ht="15">
      <c r="B436" s="10"/>
    </row>
    <row r="437" s="6" customFormat="1" ht="15">
      <c r="B437" s="10"/>
    </row>
    <row r="438" s="6" customFormat="1" ht="15">
      <c r="B438" s="10"/>
    </row>
    <row r="439" s="6" customFormat="1" ht="15">
      <c r="B439" s="10"/>
    </row>
    <row r="440" s="6" customFormat="1" ht="15">
      <c r="B440" s="10"/>
    </row>
    <row r="441" s="6" customFormat="1" ht="15">
      <c r="B441" s="10"/>
    </row>
    <row r="442" s="6" customFormat="1" ht="15">
      <c r="B442" s="10"/>
    </row>
    <row r="443" s="6" customFormat="1" ht="15">
      <c r="B443" s="10"/>
    </row>
    <row r="444" s="6" customFormat="1" ht="15">
      <c r="B444" s="10"/>
    </row>
    <row r="445" s="6" customFormat="1" ht="15">
      <c r="B445" s="10"/>
    </row>
    <row r="446" s="6" customFormat="1" ht="15">
      <c r="B446" s="10"/>
    </row>
    <row r="447" s="6" customFormat="1" ht="15">
      <c r="B447" s="10"/>
    </row>
    <row r="448" s="6" customFormat="1" ht="15">
      <c r="B448" s="10"/>
    </row>
    <row r="449" s="6" customFormat="1" ht="15">
      <c r="B449" s="10"/>
    </row>
    <row r="450" s="6" customFormat="1" ht="15">
      <c r="B450" s="10"/>
    </row>
    <row r="451" s="6" customFormat="1" ht="15">
      <c r="B451" s="10"/>
    </row>
    <row r="452" s="6" customFormat="1" ht="15">
      <c r="B452" s="10"/>
    </row>
    <row r="453" s="6" customFormat="1" ht="15">
      <c r="B453" s="10"/>
    </row>
    <row r="454" s="6" customFormat="1" ht="15">
      <c r="B454" s="10"/>
    </row>
    <row r="455" s="6" customFormat="1" ht="15">
      <c r="B455" s="10"/>
    </row>
    <row r="456" s="6" customFormat="1" ht="15">
      <c r="B456" s="10"/>
    </row>
    <row r="457" s="6" customFormat="1" ht="15">
      <c r="B457" s="10"/>
    </row>
    <row r="458" s="6" customFormat="1" ht="15">
      <c r="B458" s="10"/>
    </row>
    <row r="459" s="6" customFormat="1" ht="15">
      <c r="B459" s="10"/>
    </row>
    <row r="460" spans="1:6" ht="15">
      <c r="A460" s="6"/>
      <c r="B460" s="10"/>
      <c r="C460" s="6"/>
      <c r="D460" s="6"/>
      <c r="E460" s="6"/>
      <c r="F460" s="6"/>
    </row>
    <row r="461" spans="1:6" ht="15">
      <c r="A461" s="6"/>
      <c r="B461" s="10"/>
      <c r="C461" s="6"/>
      <c r="D461" s="6"/>
      <c r="E461" s="6"/>
      <c r="F461" s="6"/>
    </row>
  </sheetData>
  <sheetProtection/>
  <mergeCells count="103">
    <mergeCell ref="C138:F138"/>
    <mergeCell ref="C142:F142"/>
    <mergeCell ref="C144:F145"/>
    <mergeCell ref="C173:F175"/>
    <mergeCell ref="C182:F186"/>
    <mergeCell ref="E328:F328"/>
    <mergeCell ref="E278:F278"/>
    <mergeCell ref="E327:F327"/>
    <mergeCell ref="E273:F273"/>
    <mergeCell ref="E260:F260"/>
    <mergeCell ref="E34:F34"/>
    <mergeCell ref="E35:F35"/>
    <mergeCell ref="E48:F48"/>
    <mergeCell ref="D52:F52"/>
    <mergeCell ref="E274:F274"/>
    <mergeCell ref="E275:F275"/>
    <mergeCell ref="E266:F266"/>
    <mergeCell ref="E270:F270"/>
    <mergeCell ref="E271:F271"/>
    <mergeCell ref="E272:F272"/>
    <mergeCell ref="C355:C356"/>
    <mergeCell ref="D355:D356"/>
    <mergeCell ref="C23:F23"/>
    <mergeCell ref="C25:F25"/>
    <mergeCell ref="C69:F69"/>
    <mergeCell ref="E255:F255"/>
    <mergeCell ref="E259:F259"/>
    <mergeCell ref="C198:F199"/>
    <mergeCell ref="E37:F37"/>
    <mergeCell ref="E33:F33"/>
    <mergeCell ref="C96:F107"/>
    <mergeCell ref="C118:F118"/>
    <mergeCell ref="F136:F137"/>
    <mergeCell ref="B370:C370"/>
    <mergeCell ref="E261:F261"/>
    <mergeCell ref="E262:F262"/>
    <mergeCell ref="E264:F264"/>
    <mergeCell ref="E265:F265"/>
    <mergeCell ref="C210:F210"/>
    <mergeCell ref="C212:F212"/>
    <mergeCell ref="A8:F8"/>
    <mergeCell ref="B55:B56"/>
    <mergeCell ref="B136:B137"/>
    <mergeCell ref="B173:B174"/>
    <mergeCell ref="B177:B178"/>
    <mergeCell ref="A177:A178"/>
    <mergeCell ref="A148:A149"/>
    <mergeCell ref="E54:F54"/>
    <mergeCell ref="E32:F32"/>
    <mergeCell ref="C129:F129"/>
    <mergeCell ref="D2:F7"/>
    <mergeCell ref="D55:D56"/>
    <mergeCell ref="E55:E56"/>
    <mergeCell ref="A136:A137"/>
    <mergeCell ref="C55:C56"/>
    <mergeCell ref="A9:A10"/>
    <mergeCell ref="B9:B10"/>
    <mergeCell ref="C9:F9"/>
    <mergeCell ref="F55:F56"/>
    <mergeCell ref="A55:A56"/>
    <mergeCell ref="E95:F95"/>
    <mergeCell ref="A204:A205"/>
    <mergeCell ref="A211:A212"/>
    <mergeCell ref="A152:A153"/>
    <mergeCell ref="A173:A174"/>
    <mergeCell ref="A187:A188"/>
    <mergeCell ref="D136:D137"/>
    <mergeCell ref="E136:E137"/>
    <mergeCell ref="C177:C178"/>
    <mergeCell ref="D177:D178"/>
    <mergeCell ref="A189:A190"/>
    <mergeCell ref="A202:A203"/>
    <mergeCell ref="A209:A210"/>
    <mergeCell ref="A229:A230"/>
    <mergeCell ref="A150:A151"/>
    <mergeCell ref="C149:F149"/>
    <mergeCell ref="E177:E178"/>
    <mergeCell ref="F177:F178"/>
    <mergeCell ref="C217:F217"/>
    <mergeCell ref="C227:F228"/>
    <mergeCell ref="A348:A349"/>
    <mergeCell ref="A353:A354"/>
    <mergeCell ref="A355:A356"/>
    <mergeCell ref="A317:A318"/>
    <mergeCell ref="A224:A225"/>
    <mergeCell ref="A213:A214"/>
    <mergeCell ref="C233:F233"/>
    <mergeCell ref="A231:A232"/>
    <mergeCell ref="A238:A239"/>
    <mergeCell ref="A288:A289"/>
    <mergeCell ref="E269:F269"/>
    <mergeCell ref="E276:F276"/>
    <mergeCell ref="E277:F277"/>
    <mergeCell ref="E355:E356"/>
    <mergeCell ref="F355:F356"/>
    <mergeCell ref="A339:A340"/>
    <mergeCell ref="A342:A343"/>
    <mergeCell ref="A234:A235"/>
    <mergeCell ref="A268:A269"/>
    <mergeCell ref="A280:A281"/>
    <mergeCell ref="A314:A315"/>
    <mergeCell ref="B355:B356"/>
    <mergeCell ref="A336:A337"/>
  </mergeCells>
  <printOptions/>
  <pageMargins left="0.48" right="0.16" top="0.5905511811023623" bottom="0.25" header="0.5118110236220472" footer="0.25"/>
  <pageSetup horizontalDpi="600" verticalDpi="600" orientation="portrait" paperSize="9" scale="77" r:id="rId3"/>
  <rowBreaks count="7" manualBreakCount="7">
    <brk id="56" max="5" man="1"/>
    <brk id="110" max="5" man="1"/>
    <brk id="170" max="5" man="1"/>
    <brk id="222" max="5" man="1"/>
    <brk id="266" max="5" man="1"/>
    <brk id="315" max="5" man="1"/>
    <brk id="34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2014-02-27T09:01:36Z</cp:lastPrinted>
  <dcterms:created xsi:type="dcterms:W3CDTF">2010-01-20T09:31:12Z</dcterms:created>
  <dcterms:modified xsi:type="dcterms:W3CDTF">2015-02-18T06:40:56Z</dcterms:modified>
  <cp:category/>
  <cp:version/>
  <cp:contentType/>
  <cp:contentStatus/>
</cp:coreProperties>
</file>