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79 Отчет об исполнении бюджета за 2017 год\"/>
    </mc:Choice>
  </mc:AlternateContent>
  <bookViews>
    <workbookView xWindow="360" yWindow="90" windowWidth="11340" windowHeight="6090" tabRatio="598"/>
  </bookViews>
  <sheets>
    <sheet name="приложение" sheetId="4" r:id="rId1"/>
  </sheets>
  <definedNames>
    <definedName name="_xlnm._FilterDatabase" localSheetId="0" hidden="1">приложение!$A$7:$G$219</definedName>
    <definedName name="_xlnm.Print_Area" localSheetId="0">приложение!$A$1:$F$219</definedName>
  </definedNames>
  <calcPr calcId="162913"/>
</workbook>
</file>

<file path=xl/calcChain.xml><?xml version="1.0" encoding="utf-8"?>
<calcChain xmlns="http://schemas.openxmlformats.org/spreadsheetml/2006/main">
  <c r="F68" i="4" l="1"/>
  <c r="F146" i="4"/>
  <c r="F161" i="4"/>
  <c r="F185" i="4"/>
  <c r="F128" i="4"/>
  <c r="F122" i="4"/>
  <c r="F99" i="4"/>
  <c r="F63" i="4"/>
  <c r="F62" i="4" s="1"/>
  <c r="F61" i="4" s="1"/>
  <c r="F60" i="4" s="1"/>
  <c r="F59" i="4" s="1"/>
  <c r="F141" i="4" l="1"/>
  <c r="F140" i="4" s="1"/>
  <c r="F13" i="4"/>
  <c r="F14" i="4" s="1"/>
  <c r="F207" i="4"/>
  <c r="F206" i="4" s="1"/>
  <c r="F139" i="4" l="1"/>
  <c r="F78" i="4"/>
  <c r="F47" i="4"/>
  <c r="F41" i="4" l="1"/>
  <c r="F40" i="4" s="1"/>
  <c r="F33" i="4" s="1"/>
  <c r="F11" i="4" s="1"/>
</calcChain>
</file>

<file path=xl/sharedStrings.xml><?xml version="1.0" encoding="utf-8"?>
<sst xmlns="http://schemas.openxmlformats.org/spreadsheetml/2006/main" count="409" uniqueCount="188">
  <si>
    <t>Резервные  фонды</t>
  </si>
  <si>
    <t>Благоустройство</t>
  </si>
  <si>
    <t>Жилищно-коммунальное  хозяйство</t>
  </si>
  <si>
    <t>Наименование</t>
  </si>
  <si>
    <t>Рз</t>
  </si>
  <si>
    <t>ПР</t>
  </si>
  <si>
    <t>Сумма на год (тыс. 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</si>
  <si>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</si>
  <si>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</si>
  <si>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</si>
  <si>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</t>
  </si>
  <si>
    <t>ВСЕГО</t>
  </si>
  <si>
    <t>ЦСР</t>
  </si>
  <si>
    <t>ВР</t>
  </si>
  <si>
    <t xml:space="preserve">к  решению Совета депутатов </t>
  </si>
  <si>
    <t>Национальная экономика</t>
  </si>
  <si>
    <t>Транспорт</t>
  </si>
  <si>
    <t>Жилищное хозяйство</t>
  </si>
  <si>
    <t>городского поселения Октябрьское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</si>
  <si>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</si>
  <si>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</si>
  <si>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</si>
  <si>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 xml:space="preserve">Физическая  культура </t>
  </si>
  <si>
    <t xml:space="preserve">Межбюджетные трансферты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</si>
  <si>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</si>
  <si>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</si>
  <si>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</si>
  <si>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Резервные средства</t>
  </si>
  <si>
    <t>Общеэкономические вопросы</t>
  </si>
  <si>
    <t>Связь и информатика</t>
  </si>
  <si>
    <t>Расходы на выплату персоналу государственных (муниципальных) органов</t>
  </si>
  <si>
    <t>Культура, кинематография</t>
  </si>
  <si>
    <t>Физическая культура и спорт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</si>
  <si>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</si>
  <si>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</si>
  <si>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</si>
  <si>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</si>
  <si>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</si>
  <si>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 xml:space="preserve">Иные межбюджетные трансферты </t>
  </si>
  <si>
    <t>Социальная политика</t>
  </si>
  <si>
    <t>Пенсионное обеспечение</t>
  </si>
  <si>
    <t xml:space="preserve">Социальное обеспечение и иные выплаты населению </t>
  </si>
  <si>
    <t>Публичные нормативные социальные выплаты гражданам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</si>
  <si>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</si>
  <si>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</si>
  <si>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 xml:space="preserve">Глава  муниципального  образования </t>
  </si>
  <si>
    <t xml:space="preserve">Заместители главы  муниципального  образования </t>
  </si>
  <si>
    <t xml:space="preserve">Прочие мероприятия  муниципальных  органов власти </t>
  </si>
  <si>
    <t>Защита населения и территории от чрезвычайных ситуаций природного и техногенного характера, гражданская  оборона</t>
  </si>
  <si>
    <t>Создание и содержание резервов материальных ресурсов (запасов) для предупреждения, ликвидации чрезвычайных ситуаций</t>
  </si>
  <si>
    <t>Закупка товаров, работ и услуг в целях формирования государственного материального резерва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</si>
  <si>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</si>
  <si>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"Дорожное хозяйство " </t>
  </si>
  <si>
    <t xml:space="preserve">Прочие мероприятия муниципальных органов власти </t>
  </si>
  <si>
    <t>Муниципальная  программа "Развитие  жилищно-коммунального   комплекса и повышение  энергетической  эффективности в муниципальном образовании Октябрьский  район на 2016-2020 годы"</t>
  </si>
  <si>
    <t xml:space="preserve">Подпрограмма "Создание условий для  обеспечения качественными  коммунальными услугами" </t>
  </si>
  <si>
    <t>Реализация мероприятий</t>
  </si>
  <si>
    <t xml:space="preserve">Мероприятия в сфере культуры и кинематографии </t>
  </si>
  <si>
    <t xml:space="preserve">Подпрограмма" Развитие  массовой  физической  культуры  и спорта" </t>
  </si>
  <si>
    <t xml:space="preserve">Мероприятия в сфере физической культуры и спорта </t>
  </si>
  <si>
    <t>Национальная безопасность и правоохранительная деятельность</t>
  </si>
  <si>
    <t>Муниципальная программа  "Профилактика экстремизма и правонарушений в сфере общественного порядка, безопасности дорожного движения, незаконного оборота и злоупотребления наркотиками в Октябрьском районе на 2016-2020 годы"</t>
  </si>
  <si>
    <t>12 0 00 00000</t>
  </si>
  <si>
    <t>40 0 00 00000</t>
  </si>
  <si>
    <t>40 1 00 00000</t>
  </si>
  <si>
    <t>40 1 00 02030</t>
  </si>
  <si>
    <t>40 1 00 02060</t>
  </si>
  <si>
    <t>40 1 00 02040</t>
  </si>
  <si>
    <t>40 8 00 00000</t>
  </si>
  <si>
    <t>40 8 00 20210</t>
  </si>
  <si>
    <t>Подпрограмма "Профилактика экстремизма, гармонизация межэтнических и межкультурных отношений, укрепление толерантности"</t>
  </si>
  <si>
    <t>12 3 00 00000</t>
  </si>
  <si>
    <t>Основное мероприятие "Проведение мероприятий направленных на формирование установки на позитивное восприятие этнического и конфессионального многообразия"</t>
  </si>
  <si>
    <t>12 3 01 00000</t>
  </si>
  <si>
    <t>Расходы на проведение мероприятий</t>
  </si>
  <si>
    <t>12 3 01 20900</t>
  </si>
  <si>
    <t>40 1 00 02400</t>
  </si>
  <si>
    <t xml:space="preserve">Реализация мероприятий  </t>
  </si>
  <si>
    <t>40 1 00 99990</t>
  </si>
  <si>
    <t>41 1 00 89020</t>
  </si>
  <si>
    <t>41 1 00 00000</t>
  </si>
  <si>
    <t>41 1 00 80000</t>
  </si>
  <si>
    <t>40 2 00 00000</t>
  </si>
  <si>
    <t>40 2 00 99990</t>
  </si>
  <si>
    <t>40 2 00 20030</t>
  </si>
  <si>
    <t>Муниципальная программа "Улучшение условий и охраны труда, развитие социального партнерства в муниципальном образовании Октябрьский район на 2016-2020 годы"</t>
  </si>
  <si>
    <t>19 0 00 00000</t>
  </si>
  <si>
    <t xml:space="preserve">Подпрограмма "Содействие трудоустройству граждан" </t>
  </si>
  <si>
    <t>19 3 00 00000</t>
  </si>
  <si>
    <t>Основное мероприятие "Реализация мероприятий по содействию трудоустройству граждан"</t>
  </si>
  <si>
    <t>19 3 01 00000</t>
  </si>
  <si>
    <t>Расходы на реализацию мероприятий по содействию трудоустройства граждан</t>
  </si>
  <si>
    <t>19 3 01 85060</t>
  </si>
  <si>
    <t>40 3 00 00000</t>
  </si>
  <si>
    <t>40 3 00 61100</t>
  </si>
  <si>
    <t>Предоставление субсидий организациям</t>
  </si>
  <si>
    <t>Муниципальная программа "Развитие транспортной системы муниципального образования Октябрьский район 2016–2020 годы"</t>
  </si>
  <si>
    <t>11 0 00 00000</t>
  </si>
  <si>
    <t>11 1 00 00000</t>
  </si>
  <si>
    <t>Основное мероприятие "Реализация мероприятий в рамках дорожной деятельности"</t>
  </si>
  <si>
    <t>11 1 01 00000</t>
  </si>
  <si>
    <t>Расходы на строительство(реконструкцию), капитальный ремонт и ремонт автомобильных дорог общего пользования местного значения</t>
  </si>
  <si>
    <t>11 1 01 82390</t>
  </si>
  <si>
    <t>11 1 01 99990</t>
  </si>
  <si>
    <t>11 1 01 S2390</t>
  </si>
  <si>
    <t>Муниципальная  программа" Осуществление поселком городского  типа функций  административного  центра  муниципального  образования Октябрьский  район на 2016-2020 годы"</t>
  </si>
  <si>
    <t>15 0 00 00000</t>
  </si>
  <si>
    <t>Основные мероприятия "Реализация направленных на обеспечение дополнительных мер безопасности на автомобильных дорогах административного центра"</t>
  </si>
  <si>
    <t>15 0 02 00000</t>
  </si>
  <si>
    <t>15 0 02 99990</t>
  </si>
  <si>
    <t>Муниципальная программа "Управление муниципальной собственностью Октябрьского района на 2016-2020 годы"</t>
  </si>
  <si>
    <t>Основное мероприятие "Обеспечение и организация по благоустройству улиц, тротуаров, сохранение объектов внешнего благоустройства (зеленое хозяйство) содержанию ремонту объектов уличное освещения"</t>
  </si>
  <si>
    <t>15 0 01 00000</t>
  </si>
  <si>
    <t>15 0 01 99990</t>
  </si>
  <si>
    <t>18 0 00 00000</t>
  </si>
  <si>
    <t>18 0 02 00000</t>
  </si>
  <si>
    <t>18 0 02 99990</t>
  </si>
  <si>
    <t>40 6 00 00000</t>
  </si>
  <si>
    <t>40 6 00 99990</t>
  </si>
  <si>
    <t>10 0 00 00000</t>
  </si>
  <si>
    <t>10 1 00 00000</t>
  </si>
  <si>
    <t>Основное мероприятие "Реализация мероприятий обеспечения качественными коммунальными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</si>
  <si>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</si>
  <si>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</si>
  <si>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</si>
  <si>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10 1 01 S2190</t>
  </si>
  <si>
    <t>40 7 00 00000</t>
  </si>
  <si>
    <t>40 7 00 20700</t>
  </si>
  <si>
    <t>40 1 00 71600</t>
  </si>
  <si>
    <t>Муниципальная программа " Развитие  физической  культуры и спорта на территории Октябрьского  района на 2016-2020 годы"</t>
  </si>
  <si>
    <t>04 0 00 00000</t>
  </si>
  <si>
    <t>04 1 00 00000</t>
  </si>
  <si>
    <t>04 1 01 00000</t>
  </si>
  <si>
    <t>04 1 01 20800</t>
  </si>
  <si>
    <t>41 0 00 00000</t>
  </si>
  <si>
    <t>41 0 00 20800</t>
  </si>
  <si>
    <t xml:space="preserve"> </t>
  </si>
  <si>
    <t xml:space="preserve">Расходы на обеспечение функций органов местного самоуправления </t>
  </si>
  <si>
    <t>Непрограммное направление деятельности "Исполнение отдельных расходных обязательств городского поселения Октябрьское"</t>
  </si>
  <si>
    <t>Резервный фонд администрации городского поселения Октябрьское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</si>
  <si>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</si>
  <si>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Непрограммные направления деятельности "Мероприятия по защите населения и территории от чрезвычайных ситуаций природного и техногенного характера, гражданская оборона"</t>
  </si>
  <si>
    <t>Непрограммные направления деятельности "Мероприятия в области национальной экономики"</t>
  </si>
  <si>
    <t>Основное мероприятие "Организация землеустроительных работ"</t>
  </si>
  <si>
    <t>Непрограммные направления деятельности "Мероприятия в области жилищно-коммунального хозяйства"</t>
  </si>
  <si>
    <t>Непрограммные направления деятельности "Мероприятия в области культуры  и кинематографии"</t>
  </si>
  <si>
    <t>Публичные обязательства</t>
  </si>
  <si>
    <t>Основное  мероприятие "Мероприятия на развитие массовой физической культуры и спорта"</t>
  </si>
  <si>
    <t>Непрограммные направления деятельности "Мероприятия в области физической культуры и спорта"</t>
  </si>
  <si>
    <t>19 3 01 S5060</t>
  </si>
  <si>
    <t>40 3 00 99990</t>
  </si>
  <si>
    <t>Другие вопросы в области культуры, кинематографии</t>
  </si>
  <si>
    <t>Муниципальная программа "Культура Октябрьского района на 2016 - 2020 годы"</t>
  </si>
  <si>
    <t>03 0 00 00000</t>
  </si>
  <si>
    <t>03 3 00 00000</t>
  </si>
  <si>
    <t>03 3 01 00000</t>
  </si>
  <si>
    <t>03 3 01 20700</t>
  </si>
  <si>
    <t>Муниципальная  программа" Развитие жилищно-коммунального  комплекса и повышение энергетической  эффективности в муниципальном  образовании  Октябрьский  район на 2016-2020  годы"</t>
  </si>
  <si>
    <t>05</t>
  </si>
  <si>
    <t>03</t>
  </si>
  <si>
    <t xml:space="preserve">целевым статьям (государственным (муниципальным) программам  и непрограммным направлениям деятельности),группам и подгруппам видов расходов классификации расходов бюджета городского поселения Октябрьское </t>
  </si>
  <si>
    <t xml:space="preserve">               Приложение № 3</t>
  </si>
  <si>
    <t>Исполнение бюджета городского поселения Октябрьское за 2017 год по разделам, подразделам,</t>
  </si>
  <si>
    <t>Национальная оборона</t>
  </si>
  <si>
    <t>Мобилизация и вневойсковая подготовка</t>
  </si>
  <si>
    <t>Непрограмные направления деятельности</t>
  </si>
  <si>
    <t>Непрограммные направления деятельности "Расходы за счет средств федерального бюджета,не отнесенные к государственным программам"</t>
  </si>
  <si>
    <t>40 4 00 00000</t>
  </si>
  <si>
    <t>Осуществление первичного воинского учета на территориях где отсутсвуют военные комиссариаты за счет средств федерально бюджета"</t>
  </si>
  <si>
    <t>40 4 00 51180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</si>
  <si>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</si>
  <si>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</si>
  <si>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 работ и услуг для государственных (муниципальных) нужд</t>
  </si>
  <si>
    <t>40 6 00 61100</t>
  </si>
  <si>
    <t>Основое мероприятие "Обеспечение и организация по благоустройству улиц,тортуаров,сохранение объектов внешего благоустройства (зеленое хозяйство) содержанию ремонту объетов уличное освещения"</t>
  </si>
  <si>
    <t>Основное мероприятие "Расходы на содействие местному самоуправлению в развитии исторических и иных местных традиций"</t>
  </si>
  <si>
    <t>15 0 03 00000</t>
  </si>
  <si>
    <t>Расходы на содействие развитию исорических и иных местных традиций</t>
  </si>
  <si>
    <t>15 0 03 82420</t>
  </si>
  <si>
    <t>15 0 03 S2420</t>
  </si>
  <si>
    <t>Непрограммные напрвления деятельности "Мероприятия в области жилищно- коммунального хозяйства"</t>
  </si>
  <si>
    <t>Рсаходы на  содействие местному самоуправлению в развитии исторических и ных местных традиций в рамках подпрогаммы "Совершенствование межбюджетных отношений в Октябрьском районе муниципальной программы "Управление муниципальными финансами в Октябрьском районе на 2016-2020 годы"</t>
  </si>
  <si>
    <t>40 6 00 82420</t>
  </si>
  <si>
    <t>40 6 03 S2420</t>
  </si>
  <si>
    <t>Подпрограмма "Совершенствование системы управления в сфере культуры и архивного дела""</t>
  </si>
  <si>
    <t>Основное мероприятие "Реализация единой государственной политки в сфере культуры и архивного дела"</t>
  </si>
  <si>
    <t>Закупка товаров, работ и услуг для государственных (муниципальных) нужд</t>
  </si>
  <si>
    <t>от "27" апреля 2018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</si>
</sst>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#,##0.0"/>
    <numFmt numFmtId="166" formatCode="000"/>
    <numFmt numFmtId="167" formatCode="0000000"/>
    <numFmt numFmtId="168" formatCode="#,##0.0;[Red]\-#,##0.0;0.0"/>
  </numFmts>
  <fonts count="11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1" fillId="0" borderId="0" xfId="1" applyFont="1"/>
    <xf numFmtId="0" fontId="5" fillId="0" borderId="0" xfId="1" applyFont="1"/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165" fontId="1" fillId="0" borderId="0" xfId="1" applyNumberFormat="1" applyFont="1" applyFill="1"/>
    <xf numFmtId="0" fontId="5" fillId="0" borderId="0" xfId="1" applyFont="1" applyFill="1"/>
    <xf numFmtId="0" fontId="7" fillId="0" borderId="0" xfId="1" applyFont="1" applyFill="1"/>
    <xf numFmtId="0" fontId="6" fillId="0" borderId="0" xfId="1" applyFont="1" applyFill="1"/>
    <xf numFmtId="0" fontId="1" fillId="0" borderId="0" xfId="1" applyFont="1" applyFill="1" applyAlignment="1">
      <alignment horizontal="right"/>
    </xf>
    <xf numFmtId="165" fontId="7" fillId="0" borderId="1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165" fontId="1" fillId="0" borderId="1" xfId="1" applyNumberFormat="1" applyFont="1" applyFill="1" applyBorder="1" applyAlignment="1" applyProtection="1">
      <alignment vertical="center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3" xfId="1" applyNumberFormat="1" applyFont="1" applyFill="1" applyBorder="1" applyAlignment="1" applyProtection="1">
      <alignment vertical="center" wrapText="1"/>
      <protection hidden="1"/>
    </xf>
    <xf numFmtId="168" fontId="8" fillId="0" borderId="1" xfId="2" applyNumberFormat="1" applyFont="1" applyFill="1" applyBorder="1" applyAlignment="1" applyProtection="1">
      <alignment horizontal="left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1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>
      <alignment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/>
      <protection hidden="1"/>
    </xf>
    <xf numFmtId="167" fontId="1" fillId="0" borderId="1" xfId="1" applyNumberFormat="1" applyFont="1" applyFill="1" applyBorder="1" applyAlignment="1" applyProtection="1">
      <alignment horizontal="center" vertical="center"/>
      <protection hidden="1"/>
    </xf>
    <xf numFmtId="166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0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4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3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9" fillId="0" borderId="1" xfId="1" applyNumberFormat="1" applyFont="1" applyFill="1" applyBorder="1" applyAlignment="1" applyProtection="1">
      <alignment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211" zoomScaleSheetLayoutView="100" workbookViewId="0">
      <selection activeCell="A2" sqref="A2:G221"/>
    </sheetView>
  </sheetViews>
  <sheetFormatPr defaultColWidth="8" defaultRowHeight="12.75" x14ac:dyDescent="0.2"/>
  <cols>
    <col min="1" max="1" width="39.28515625" style="2" customWidth="1"/>
    <col min="2" max="2" width="6.140625" style="2" customWidth="1"/>
    <col min="3" max="3" width="5.85546875" style="2" customWidth="1"/>
    <col min="4" max="5" width="14.140625" style="2" customWidth="1"/>
    <col min="6" max="6" width="20" style="6" customWidth="1"/>
    <col min="7" max="7" width="8.42578125" style="2" hidden="1" customWidth="1"/>
    <col min="8" max="16384" width="8" style="2"/>
  </cols>
  <sheetData>
    <row r="1" spans="1:9" ht="15" customHeight="1" x14ac:dyDescent="0.25">
      <c r="A1" s="49"/>
      <c r="B1" s="49"/>
      <c r="C1" s="49"/>
      <c r="D1" s="49"/>
      <c r="E1" s="49"/>
      <c r="F1" s="56"/>
    </row>
    <row r="2" spans="1:9" ht="15" customHeight="1" x14ac:dyDescent="0.25">
      <c r="A2" s="49"/>
      <c r="B2" s="49"/>
      <c r="C2" s="49"/>
      <c r="D2" s="48"/>
      <c r="E2" s="48"/>
      <c r="F2" s="48" t="s">
        <v>161</v>
      </c>
      <c r="G2" s="48"/>
      <c r="H2" s="48"/>
      <c r="I2" s="48"/>
    </row>
    <row r="3" spans="1:9" ht="15" customHeight="1" x14ac:dyDescent="0.25">
      <c r="A3" s="49"/>
      <c r="B3" s="49"/>
      <c r="C3" s="49"/>
      <c r="D3" s="48"/>
      <c r="E3" s="48"/>
      <c r="F3" s="48" t="s">
        <v>14</v>
      </c>
      <c r="G3" s="48"/>
      <c r="H3" s="48"/>
      <c r="I3" s="48"/>
    </row>
    <row r="4" spans="1:9" ht="15" customHeight="1" x14ac:dyDescent="0.25">
      <c r="A4" s="49"/>
      <c r="B4" s="49"/>
      <c r="C4" s="49"/>
      <c r="D4" s="48"/>
      <c r="E4" s="48"/>
      <c r="F4" s="48" t="s">
        <v>18</v>
      </c>
      <c r="G4" s="48"/>
      <c r="H4" s="48"/>
      <c r="I4" s="48"/>
    </row>
    <row r="5" spans="1:9" ht="15" customHeight="1" x14ac:dyDescent="0.25">
      <c r="A5" s="49"/>
      <c r="B5" s="49"/>
      <c r="C5" s="49"/>
      <c r="D5" s="49"/>
      <c r="E5" s="49"/>
      <c r="F5" s="56" t="s">
        <v>187</v>
      </c>
      <c r="G5" s="49"/>
      <c r="H5" s="49"/>
      <c r="I5" s="49"/>
    </row>
    <row r="6" spans="1:9" ht="15" customHeight="1" x14ac:dyDescent="0.2">
      <c r="A6" s="1"/>
      <c r="B6" s="1"/>
      <c r="C6" s="1"/>
      <c r="D6" s="1"/>
      <c r="E6" s="1"/>
      <c r="F6" s="1"/>
    </row>
    <row r="7" spans="1:9" s="8" customFormat="1" ht="16.5" customHeight="1" x14ac:dyDescent="0.25">
      <c r="A7" s="61" t="s">
        <v>162</v>
      </c>
      <c r="B7" s="61"/>
      <c r="C7" s="61"/>
      <c r="D7" s="61"/>
      <c r="E7" s="61"/>
      <c r="F7" s="61"/>
      <c r="G7" s="61"/>
    </row>
    <row r="8" spans="1:9" s="3" customFormat="1" ht="49.5" customHeight="1" x14ac:dyDescent="0.25">
      <c r="A8" s="60" t="s">
        <v>160</v>
      </c>
      <c r="B8" s="60"/>
      <c r="C8" s="60"/>
      <c r="D8" s="60"/>
      <c r="E8" s="60"/>
      <c r="F8" s="60"/>
      <c r="G8" s="60"/>
    </row>
    <row r="9" spans="1:9" ht="93" customHeight="1" x14ac:dyDescent="0.2">
      <c r="A9" s="4" t="s">
        <v>3</v>
      </c>
      <c r="B9" s="4" t="s">
        <v>4</v>
      </c>
      <c r="C9" s="4" t="s">
        <v>5</v>
      </c>
      <c r="D9" s="4" t="s">
        <v>12</v>
      </c>
      <c r="E9" s="4" t="s">
        <v>13</v>
      </c>
      <c r="F9" s="5" t="s">
        <v>6</v>
      </c>
    </row>
    <row r="10" spans="1:9" ht="12.75" customHeight="1" x14ac:dyDescent="0.2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4">
        <v>7</v>
      </c>
    </row>
    <row r="11" spans="1:9" s="9" customFormat="1" ht="18.75" customHeight="1" x14ac:dyDescent="0.2">
      <c r="A11" s="18" t="s">
        <v>7</v>
      </c>
      <c r="B11" s="32">
        <v>1</v>
      </c>
      <c r="C11" s="33"/>
      <c r="D11" s="34"/>
      <c r="E11" s="59"/>
      <c r="F11" s="12">
        <f>F12+F21+F27+F33</f>
        <v>18971.399999999998</v>
      </c>
    </row>
    <row r="12" spans="1:9" s="6" customFormat="1" ht="42.75" customHeight="1" x14ac:dyDescent="0.2">
      <c r="A12" s="19" t="s">
        <v>8</v>
      </c>
      <c r="B12" s="36">
        <v>1</v>
      </c>
      <c r="C12" s="37">
        <v>2</v>
      </c>
      <c r="D12" s="38"/>
      <c r="E12" s="39"/>
      <c r="F12" s="13">
        <v>3037.2</v>
      </c>
    </row>
    <row r="13" spans="1:9" s="6" customFormat="1" ht="15.75" customHeight="1" x14ac:dyDescent="0.2">
      <c r="A13" s="20" t="s">
        <v>43</v>
      </c>
      <c r="B13" s="36">
        <v>1</v>
      </c>
      <c r="C13" s="37">
        <v>2</v>
      </c>
      <c r="D13" s="38" t="s">
        <v>63</v>
      </c>
      <c r="E13" s="39"/>
      <c r="F13" s="14">
        <f>F12</f>
        <v>3037.2</v>
      </c>
    </row>
    <row r="14" spans="1:9" s="6" customFormat="1" ht="39.75" customHeight="1" x14ac:dyDescent="0.2">
      <c r="A14" s="21" t="s">
        <v>44</v>
      </c>
      <c r="B14" s="40">
        <v>1</v>
      </c>
      <c r="C14" s="41">
        <v>2</v>
      </c>
      <c r="D14" s="42" t="s">
        <v>64</v>
      </c>
      <c r="E14" s="43"/>
      <c r="F14" s="13">
        <f>F13</f>
        <v>3037.2</v>
      </c>
    </row>
    <row r="15" spans="1:9" s="6" customFormat="1" ht="19.5" customHeight="1" x14ac:dyDescent="0.2">
      <c r="A15" s="22" t="s">
        <v>45</v>
      </c>
      <c r="B15" s="40">
        <v>1</v>
      </c>
      <c r="C15" s="41">
        <v>2</v>
      </c>
      <c r="D15" s="42" t="s">
        <v>65</v>
      </c>
      <c r="E15" s="43"/>
      <c r="F15" s="14">
        <v>1618.6</v>
      </c>
    </row>
    <row r="16" spans="1:9" s="6" customFormat="1" ht="84" customHeight="1" x14ac:dyDescent="0.2">
      <c r="A16" s="19" t="s">
        <v>24</v>
      </c>
      <c r="B16" s="36">
        <v>1</v>
      </c>
      <c r="C16" s="37">
        <v>2</v>
      </c>
      <c r="D16" s="42" t="s">
        <v>65</v>
      </c>
      <c r="E16" s="39">
        <v>100</v>
      </c>
      <c r="F16" s="14">
        <v>1618.6</v>
      </c>
    </row>
    <row r="17" spans="1:7" s="6" customFormat="1" ht="26.25" customHeight="1" x14ac:dyDescent="0.2">
      <c r="A17" s="19" t="s">
        <v>25</v>
      </c>
      <c r="B17" s="36">
        <v>1</v>
      </c>
      <c r="C17" s="37">
        <v>2</v>
      </c>
      <c r="D17" s="42" t="s">
        <v>65</v>
      </c>
      <c r="E17" s="39">
        <v>120</v>
      </c>
      <c r="F17" s="14">
        <v>1618.6</v>
      </c>
    </row>
    <row r="18" spans="1:7" s="6" customFormat="1" ht="28.5" customHeight="1" x14ac:dyDescent="0.2">
      <c r="A18" s="21" t="s">
        <v>46</v>
      </c>
      <c r="B18" s="40">
        <v>1</v>
      </c>
      <c r="C18" s="41">
        <v>2</v>
      </c>
      <c r="D18" s="42" t="s">
        <v>66</v>
      </c>
      <c r="E18" s="43"/>
      <c r="F18" s="14">
        <v>1418.6</v>
      </c>
    </row>
    <row r="19" spans="1:7" s="6" customFormat="1" ht="81.75" customHeight="1" x14ac:dyDescent="0.2">
      <c r="A19" s="19" t="s">
        <v>24</v>
      </c>
      <c r="B19" s="36">
        <v>1</v>
      </c>
      <c r="C19" s="37">
        <v>2</v>
      </c>
      <c r="D19" s="42" t="s">
        <v>66</v>
      </c>
      <c r="E19" s="39">
        <v>100</v>
      </c>
      <c r="F19" s="14">
        <v>1418.6</v>
      </c>
    </row>
    <row r="20" spans="1:7" s="6" customFormat="1" ht="30" customHeight="1" x14ac:dyDescent="0.2">
      <c r="A20" s="19" t="s">
        <v>25</v>
      </c>
      <c r="B20" s="36">
        <v>1</v>
      </c>
      <c r="C20" s="37">
        <v>2</v>
      </c>
      <c r="D20" s="42" t="s">
        <v>66</v>
      </c>
      <c r="E20" s="39">
        <v>120</v>
      </c>
      <c r="F20" s="14">
        <v>1418.6</v>
      </c>
    </row>
    <row r="21" spans="1:7" s="10" customFormat="1" ht="69" customHeight="1" x14ac:dyDescent="0.2">
      <c r="A21" s="23" t="s">
        <v>9</v>
      </c>
      <c r="B21" s="50">
        <v>1</v>
      </c>
      <c r="C21" s="51">
        <v>4</v>
      </c>
      <c r="D21" s="52"/>
      <c r="E21" s="52"/>
      <c r="F21" s="58">
        <v>13929.1</v>
      </c>
    </row>
    <row r="22" spans="1:7" s="6" customFormat="1" ht="16.5" customHeight="1" x14ac:dyDescent="0.2">
      <c r="A22" s="20" t="s">
        <v>43</v>
      </c>
      <c r="B22" s="36">
        <v>1</v>
      </c>
      <c r="C22" s="37">
        <v>4</v>
      </c>
      <c r="D22" s="38" t="s">
        <v>63</v>
      </c>
      <c r="E22" s="52"/>
      <c r="F22" s="58">
        <v>13929.1</v>
      </c>
    </row>
    <row r="23" spans="1:7" s="6" customFormat="1" ht="42.75" customHeight="1" x14ac:dyDescent="0.2">
      <c r="A23" s="21" t="s">
        <v>44</v>
      </c>
      <c r="B23" s="40">
        <v>1</v>
      </c>
      <c r="C23" s="41">
        <v>4</v>
      </c>
      <c r="D23" s="42" t="s">
        <v>64</v>
      </c>
      <c r="E23" s="52"/>
      <c r="F23" s="58">
        <v>13929.1</v>
      </c>
    </row>
    <row r="24" spans="1:7" s="6" customFormat="1" ht="36" customHeight="1" x14ac:dyDescent="0.2">
      <c r="A24" s="21" t="s">
        <v>137</v>
      </c>
      <c r="B24" s="40">
        <v>1</v>
      </c>
      <c r="C24" s="41">
        <v>4</v>
      </c>
      <c r="D24" s="42" t="s">
        <v>67</v>
      </c>
      <c r="E24" s="52"/>
      <c r="F24" s="58">
        <v>13929.1</v>
      </c>
    </row>
    <row r="25" spans="1:7" s="6" customFormat="1" ht="82.5" customHeight="1" x14ac:dyDescent="0.2">
      <c r="A25" s="23" t="s">
        <v>24</v>
      </c>
      <c r="B25" s="40">
        <v>1</v>
      </c>
      <c r="C25" s="41">
        <v>4</v>
      </c>
      <c r="D25" s="42" t="s">
        <v>67</v>
      </c>
      <c r="E25" s="52">
        <v>100</v>
      </c>
      <c r="F25" s="58">
        <v>13929.1</v>
      </c>
    </row>
    <row r="26" spans="1:7" s="6" customFormat="1" ht="30" customHeight="1" x14ac:dyDescent="0.2">
      <c r="A26" s="23" t="s">
        <v>25</v>
      </c>
      <c r="B26" s="50">
        <v>1</v>
      </c>
      <c r="C26" s="51">
        <v>4</v>
      </c>
      <c r="D26" s="42" t="s">
        <v>67</v>
      </c>
      <c r="E26" s="52">
        <v>120</v>
      </c>
      <c r="F26" s="58">
        <v>13929.1</v>
      </c>
      <c r="G26" s="6" t="s">
        <v>136</v>
      </c>
    </row>
    <row r="27" spans="1:7" s="10" customFormat="1" x14ac:dyDescent="0.2">
      <c r="A27" s="15" t="s">
        <v>0</v>
      </c>
      <c r="B27" s="40">
        <v>1</v>
      </c>
      <c r="C27" s="41">
        <v>11</v>
      </c>
      <c r="D27" s="43"/>
      <c r="E27" s="43"/>
      <c r="F27" s="14">
        <v>0</v>
      </c>
    </row>
    <row r="28" spans="1:7" s="6" customFormat="1" ht="15" customHeight="1" x14ac:dyDescent="0.2">
      <c r="A28" s="20" t="s">
        <v>43</v>
      </c>
      <c r="B28" s="36">
        <v>1</v>
      </c>
      <c r="C28" s="37">
        <v>11</v>
      </c>
      <c r="D28" s="38" t="s">
        <v>63</v>
      </c>
      <c r="E28" s="39"/>
      <c r="F28" s="14">
        <v>0</v>
      </c>
    </row>
    <row r="29" spans="1:7" s="6" customFormat="1" ht="45" customHeight="1" x14ac:dyDescent="0.2">
      <c r="A29" s="15" t="s">
        <v>138</v>
      </c>
      <c r="B29" s="36">
        <v>1</v>
      </c>
      <c r="C29" s="37">
        <v>11</v>
      </c>
      <c r="D29" s="38" t="s">
        <v>68</v>
      </c>
      <c r="E29" s="39"/>
      <c r="F29" s="14">
        <v>0</v>
      </c>
    </row>
    <row r="30" spans="1:7" s="6" customFormat="1" ht="31.5" customHeight="1" x14ac:dyDescent="0.2">
      <c r="A30" s="46" t="s">
        <v>139</v>
      </c>
      <c r="B30" s="36">
        <v>1</v>
      </c>
      <c r="C30" s="37">
        <v>11</v>
      </c>
      <c r="D30" s="38" t="s">
        <v>69</v>
      </c>
      <c r="E30" s="39"/>
      <c r="F30" s="14">
        <v>0</v>
      </c>
    </row>
    <row r="31" spans="1:7" s="6" customFormat="1" x14ac:dyDescent="0.2">
      <c r="A31" s="19" t="s">
        <v>26</v>
      </c>
      <c r="B31" s="36">
        <v>1</v>
      </c>
      <c r="C31" s="37">
        <v>11</v>
      </c>
      <c r="D31" s="38" t="s">
        <v>69</v>
      </c>
      <c r="E31" s="39">
        <v>800</v>
      </c>
      <c r="F31" s="14">
        <v>0</v>
      </c>
    </row>
    <row r="32" spans="1:7" s="6" customFormat="1" x14ac:dyDescent="0.2">
      <c r="A32" s="19" t="s">
        <v>27</v>
      </c>
      <c r="B32" s="36">
        <v>1</v>
      </c>
      <c r="C32" s="37">
        <v>11</v>
      </c>
      <c r="D32" s="38" t="s">
        <v>69</v>
      </c>
      <c r="E32" s="39">
        <v>870</v>
      </c>
      <c r="F32" s="14">
        <v>0</v>
      </c>
    </row>
    <row r="33" spans="1:6" s="6" customFormat="1" ht="18.75" customHeight="1" x14ac:dyDescent="0.2">
      <c r="A33" s="19" t="s">
        <v>19</v>
      </c>
      <c r="B33" s="36">
        <v>1</v>
      </c>
      <c r="C33" s="37">
        <v>13</v>
      </c>
      <c r="D33" s="38"/>
      <c r="E33" s="39"/>
      <c r="F33" s="14">
        <f>F34+F40</f>
        <v>2005.1</v>
      </c>
    </row>
    <row r="34" spans="1:6" s="6" customFormat="1" ht="87.75" customHeight="1" x14ac:dyDescent="0.2">
      <c r="A34" s="19" t="s">
        <v>61</v>
      </c>
      <c r="B34" s="36">
        <v>1</v>
      </c>
      <c r="C34" s="37">
        <v>13</v>
      </c>
      <c r="D34" s="38" t="s">
        <v>62</v>
      </c>
      <c r="E34" s="39"/>
      <c r="F34" s="14">
        <v>70</v>
      </c>
    </row>
    <row r="35" spans="1:6" s="6" customFormat="1" ht="62.25" customHeight="1" x14ac:dyDescent="0.2">
      <c r="A35" s="24" t="s">
        <v>70</v>
      </c>
      <c r="B35" s="36">
        <v>1</v>
      </c>
      <c r="C35" s="37">
        <v>13</v>
      </c>
      <c r="D35" s="38" t="s">
        <v>71</v>
      </c>
      <c r="E35" s="39"/>
      <c r="F35" s="14">
        <v>70</v>
      </c>
    </row>
    <row r="36" spans="1:6" s="6" customFormat="1" ht="70.5" customHeight="1" x14ac:dyDescent="0.2">
      <c r="A36" s="24" t="s">
        <v>72</v>
      </c>
      <c r="B36" s="36">
        <v>1</v>
      </c>
      <c r="C36" s="37">
        <v>13</v>
      </c>
      <c r="D36" s="38" t="s">
        <v>73</v>
      </c>
      <c r="E36" s="39"/>
      <c r="F36" s="14">
        <v>70</v>
      </c>
    </row>
    <row r="37" spans="1:6" s="6" customFormat="1" ht="20.25" customHeight="1" x14ac:dyDescent="0.2">
      <c r="A37" s="24" t="s">
        <v>74</v>
      </c>
      <c r="B37" s="36">
        <v>1</v>
      </c>
      <c r="C37" s="37">
        <v>13</v>
      </c>
      <c r="D37" s="38" t="s">
        <v>75</v>
      </c>
      <c r="E37" s="39"/>
      <c r="F37" s="14">
        <v>70</v>
      </c>
    </row>
    <row r="38" spans="1:6" s="6" customFormat="1" ht="40.5" customHeight="1" x14ac:dyDescent="0.2">
      <c r="A38" s="19" t="s">
        <v>186</v>
      </c>
      <c r="B38" s="36">
        <v>1</v>
      </c>
      <c r="C38" s="37">
        <v>13</v>
      </c>
      <c r="D38" s="38" t="s">
        <v>75</v>
      </c>
      <c r="E38" s="39">
        <v>200</v>
      </c>
      <c r="F38" s="14">
        <v>70</v>
      </c>
    </row>
    <row r="39" spans="1:6" s="6" customFormat="1" ht="43.5" customHeight="1" x14ac:dyDescent="0.2">
      <c r="A39" s="19" t="s">
        <v>34</v>
      </c>
      <c r="B39" s="36">
        <v>1</v>
      </c>
      <c r="C39" s="37">
        <v>13</v>
      </c>
      <c r="D39" s="38" t="s">
        <v>75</v>
      </c>
      <c r="E39" s="39">
        <v>240</v>
      </c>
      <c r="F39" s="14">
        <v>70</v>
      </c>
    </row>
    <row r="40" spans="1:6" s="6" customFormat="1" ht="17.25" customHeight="1" x14ac:dyDescent="0.2">
      <c r="A40" s="20" t="s">
        <v>43</v>
      </c>
      <c r="B40" s="36">
        <v>1</v>
      </c>
      <c r="C40" s="37">
        <v>13</v>
      </c>
      <c r="D40" s="38" t="s">
        <v>63</v>
      </c>
      <c r="E40" s="39"/>
      <c r="F40" s="14">
        <f>F41+F54</f>
        <v>1935.1</v>
      </c>
    </row>
    <row r="41" spans="1:6" s="6" customFormat="1" ht="41.25" customHeight="1" x14ac:dyDescent="0.2">
      <c r="A41" s="21" t="s">
        <v>44</v>
      </c>
      <c r="B41" s="36">
        <v>1</v>
      </c>
      <c r="C41" s="37">
        <v>13</v>
      </c>
      <c r="D41" s="42" t="s">
        <v>64</v>
      </c>
      <c r="E41" s="39"/>
      <c r="F41" s="14">
        <f>F42+F47</f>
        <v>1901.5</v>
      </c>
    </row>
    <row r="42" spans="1:6" s="6" customFormat="1" ht="27" customHeight="1" x14ac:dyDescent="0.2">
      <c r="A42" s="21" t="s">
        <v>47</v>
      </c>
      <c r="B42" s="36">
        <v>1</v>
      </c>
      <c r="C42" s="37">
        <v>13</v>
      </c>
      <c r="D42" s="38" t="s">
        <v>76</v>
      </c>
      <c r="E42" s="39"/>
      <c r="F42" s="14">
        <v>429.4</v>
      </c>
    </row>
    <row r="43" spans="1:6" s="6" customFormat="1" ht="41.25" customHeight="1" x14ac:dyDescent="0.2">
      <c r="A43" s="19" t="s">
        <v>186</v>
      </c>
      <c r="B43" s="36">
        <v>1</v>
      </c>
      <c r="C43" s="37">
        <v>13</v>
      </c>
      <c r="D43" s="38" t="s">
        <v>76</v>
      </c>
      <c r="E43" s="39">
        <v>200</v>
      </c>
      <c r="F43" s="14">
        <v>302.2</v>
      </c>
    </row>
    <row r="44" spans="1:6" s="6" customFormat="1" ht="42" customHeight="1" x14ac:dyDescent="0.2">
      <c r="A44" s="19" t="s">
        <v>34</v>
      </c>
      <c r="B44" s="36">
        <v>1</v>
      </c>
      <c r="C44" s="37">
        <v>13</v>
      </c>
      <c r="D44" s="38" t="s">
        <v>76</v>
      </c>
      <c r="E44" s="39">
        <v>240</v>
      </c>
      <c r="F44" s="14">
        <v>302.2</v>
      </c>
    </row>
    <row r="45" spans="1:6" s="6" customFormat="1" ht="17.25" customHeight="1" x14ac:dyDescent="0.2">
      <c r="A45" s="19" t="s">
        <v>26</v>
      </c>
      <c r="B45" s="36">
        <v>1</v>
      </c>
      <c r="C45" s="37">
        <v>13</v>
      </c>
      <c r="D45" s="38" t="s">
        <v>76</v>
      </c>
      <c r="E45" s="39">
        <v>800</v>
      </c>
      <c r="F45" s="14">
        <v>127.1</v>
      </c>
    </row>
    <row r="46" spans="1:6" s="6" customFormat="1" ht="14.25" customHeight="1" x14ac:dyDescent="0.2">
      <c r="A46" s="19" t="s">
        <v>35</v>
      </c>
      <c r="B46" s="36">
        <v>1</v>
      </c>
      <c r="C46" s="37">
        <v>13</v>
      </c>
      <c r="D46" s="38" t="s">
        <v>76</v>
      </c>
      <c r="E46" s="39">
        <v>850</v>
      </c>
      <c r="F46" s="14">
        <v>127.1</v>
      </c>
    </row>
    <row r="47" spans="1:6" s="6" customFormat="1" ht="20.25" customHeight="1" x14ac:dyDescent="0.2">
      <c r="A47" s="21" t="s">
        <v>77</v>
      </c>
      <c r="B47" s="36">
        <v>1</v>
      </c>
      <c r="C47" s="37">
        <v>13</v>
      </c>
      <c r="D47" s="38" t="s">
        <v>78</v>
      </c>
      <c r="E47" s="39"/>
      <c r="F47" s="14">
        <f>F48+F50+F52</f>
        <v>1472.1</v>
      </c>
    </row>
    <row r="48" spans="1:6" s="6" customFormat="1" ht="82.5" customHeight="1" x14ac:dyDescent="0.2">
      <c r="A48" s="19" t="s">
        <v>24</v>
      </c>
      <c r="B48" s="36">
        <v>1</v>
      </c>
      <c r="C48" s="37">
        <v>13</v>
      </c>
      <c r="D48" s="38" t="s">
        <v>78</v>
      </c>
      <c r="E48" s="39">
        <v>100</v>
      </c>
      <c r="F48" s="14">
        <v>427.5</v>
      </c>
    </row>
    <row r="49" spans="1:6" s="6" customFormat="1" ht="30" customHeight="1" x14ac:dyDescent="0.2">
      <c r="A49" s="21" t="s">
        <v>30</v>
      </c>
      <c r="B49" s="36">
        <v>1</v>
      </c>
      <c r="C49" s="37">
        <v>13</v>
      </c>
      <c r="D49" s="38" t="s">
        <v>78</v>
      </c>
      <c r="E49" s="39">
        <v>120</v>
      </c>
      <c r="F49" s="14">
        <v>427.5</v>
      </c>
    </row>
    <row r="50" spans="1:6" s="6" customFormat="1" ht="40.5" customHeight="1" x14ac:dyDescent="0.2">
      <c r="A50" s="19" t="s">
        <v>186</v>
      </c>
      <c r="B50" s="36">
        <v>1</v>
      </c>
      <c r="C50" s="37">
        <v>13</v>
      </c>
      <c r="D50" s="38" t="s">
        <v>78</v>
      </c>
      <c r="E50" s="39">
        <v>200</v>
      </c>
      <c r="F50" s="14">
        <v>1010.6</v>
      </c>
    </row>
    <row r="51" spans="1:6" s="6" customFormat="1" ht="41.25" customHeight="1" x14ac:dyDescent="0.2">
      <c r="A51" s="19" t="s">
        <v>34</v>
      </c>
      <c r="B51" s="36">
        <v>1</v>
      </c>
      <c r="C51" s="37">
        <v>13</v>
      </c>
      <c r="D51" s="38" t="s">
        <v>78</v>
      </c>
      <c r="E51" s="39">
        <v>240</v>
      </c>
      <c r="F51" s="14">
        <v>1010.6</v>
      </c>
    </row>
    <row r="52" spans="1:6" s="6" customFormat="1" ht="15.75" customHeight="1" x14ac:dyDescent="0.2">
      <c r="A52" s="19" t="s">
        <v>26</v>
      </c>
      <c r="B52" s="36">
        <v>1</v>
      </c>
      <c r="C52" s="37">
        <v>13</v>
      </c>
      <c r="D52" s="38" t="s">
        <v>78</v>
      </c>
      <c r="E52" s="39">
        <v>800</v>
      </c>
      <c r="F52" s="14">
        <v>34</v>
      </c>
    </row>
    <row r="53" spans="1:6" s="6" customFormat="1" ht="14.25" customHeight="1" x14ac:dyDescent="0.2">
      <c r="A53" s="19" t="s">
        <v>35</v>
      </c>
      <c r="B53" s="36">
        <v>1</v>
      </c>
      <c r="C53" s="37">
        <v>13</v>
      </c>
      <c r="D53" s="38" t="s">
        <v>78</v>
      </c>
      <c r="E53" s="39">
        <v>850</v>
      </c>
      <c r="F53" s="14">
        <v>34</v>
      </c>
    </row>
    <row r="54" spans="1:6" s="6" customFormat="1" ht="14.25" customHeight="1" x14ac:dyDescent="0.2">
      <c r="A54" s="19" t="s">
        <v>36</v>
      </c>
      <c r="B54" s="40">
        <v>1</v>
      </c>
      <c r="C54" s="41">
        <v>13</v>
      </c>
      <c r="D54" s="38" t="s">
        <v>80</v>
      </c>
      <c r="E54" s="39"/>
      <c r="F54" s="13">
        <v>33.6</v>
      </c>
    </row>
    <row r="55" spans="1:6" s="6" customFormat="1" ht="135.75" customHeight="1" x14ac:dyDescent="0.2">
      <c r="A55" s="21" t="s">
        <v>37</v>
      </c>
      <c r="B55" s="40">
        <v>1</v>
      </c>
      <c r="C55" s="41">
        <v>13</v>
      </c>
      <c r="D55" s="38" t="s">
        <v>81</v>
      </c>
      <c r="E55" s="39"/>
      <c r="F55" s="13">
        <v>33.6</v>
      </c>
    </row>
    <row r="56" spans="1:6" s="6" customFormat="1" ht="86.25" customHeight="1" x14ac:dyDescent="0.2">
      <c r="A56" s="21" t="s">
        <v>140</v>
      </c>
      <c r="B56" s="40">
        <v>1</v>
      </c>
      <c r="C56" s="41">
        <v>13</v>
      </c>
      <c r="D56" s="38" t="s">
        <v>79</v>
      </c>
      <c r="E56" s="39"/>
      <c r="F56" s="13">
        <v>33.6</v>
      </c>
    </row>
    <row r="57" spans="1:6" s="6" customFormat="1" ht="14.25" customHeight="1" x14ac:dyDescent="0.2">
      <c r="A57" s="19" t="s">
        <v>23</v>
      </c>
      <c r="B57" s="40">
        <v>1</v>
      </c>
      <c r="C57" s="41">
        <v>13</v>
      </c>
      <c r="D57" s="38" t="s">
        <v>79</v>
      </c>
      <c r="E57" s="39">
        <v>500</v>
      </c>
      <c r="F57" s="13">
        <v>33.6</v>
      </c>
    </row>
    <row r="58" spans="1:6" s="9" customFormat="1" ht="17.25" customHeight="1" x14ac:dyDescent="0.2">
      <c r="A58" s="19" t="s">
        <v>38</v>
      </c>
      <c r="B58" s="40">
        <v>1</v>
      </c>
      <c r="C58" s="41">
        <v>13</v>
      </c>
      <c r="D58" s="38" t="s">
        <v>79</v>
      </c>
      <c r="E58" s="39">
        <v>540</v>
      </c>
      <c r="F58" s="13">
        <v>33.6</v>
      </c>
    </row>
    <row r="59" spans="1:6" s="9" customFormat="1" ht="17.25" customHeight="1" x14ac:dyDescent="0.2">
      <c r="A59" s="18" t="s">
        <v>163</v>
      </c>
      <c r="B59" s="33">
        <v>2</v>
      </c>
      <c r="C59" s="41"/>
      <c r="D59" s="38"/>
      <c r="E59" s="39"/>
      <c r="F59" s="13">
        <f>F60</f>
        <v>378.2</v>
      </c>
    </row>
    <row r="60" spans="1:6" s="9" customFormat="1" ht="17.25" customHeight="1" x14ac:dyDescent="0.2">
      <c r="A60" s="19" t="s">
        <v>164</v>
      </c>
      <c r="B60" s="41">
        <v>2</v>
      </c>
      <c r="C60" s="41">
        <v>3</v>
      </c>
      <c r="D60" s="38"/>
      <c r="E60" s="39"/>
      <c r="F60" s="13">
        <f>F61</f>
        <v>378.2</v>
      </c>
    </row>
    <row r="61" spans="1:6" s="9" customFormat="1" ht="17.25" customHeight="1" x14ac:dyDescent="0.2">
      <c r="A61" s="19" t="s">
        <v>165</v>
      </c>
      <c r="B61" s="41">
        <v>2</v>
      </c>
      <c r="C61" s="41">
        <v>3</v>
      </c>
      <c r="D61" s="39" t="s">
        <v>63</v>
      </c>
      <c r="E61" s="39"/>
      <c r="F61" s="13">
        <f>F62</f>
        <v>378.2</v>
      </c>
    </row>
    <row r="62" spans="1:6" s="9" customFormat="1" ht="57.75" customHeight="1" x14ac:dyDescent="0.2">
      <c r="A62" s="19" t="s">
        <v>166</v>
      </c>
      <c r="B62" s="41">
        <v>2</v>
      </c>
      <c r="C62" s="41">
        <v>3</v>
      </c>
      <c r="D62" s="39" t="s">
        <v>167</v>
      </c>
      <c r="E62" s="39"/>
      <c r="F62" s="13">
        <f>F63</f>
        <v>378.2</v>
      </c>
    </row>
    <row r="63" spans="1:6" s="9" customFormat="1" ht="17.25" customHeight="1" x14ac:dyDescent="0.2">
      <c r="A63" s="19" t="s">
        <v>168</v>
      </c>
      <c r="B63" s="41">
        <v>2</v>
      </c>
      <c r="C63" s="41">
        <v>3</v>
      </c>
      <c r="D63" s="39" t="s">
        <v>169</v>
      </c>
      <c r="E63" s="39"/>
      <c r="F63" s="13">
        <f>F64+F66</f>
        <v>378.2</v>
      </c>
    </row>
    <row r="64" spans="1:6" s="9" customFormat="1" ht="90.75" customHeight="1" x14ac:dyDescent="0.2">
      <c r="A64" s="19" t="s">
        <v>170</v>
      </c>
      <c r="B64" s="41">
        <v>2</v>
      </c>
      <c r="C64" s="41">
        <v>3</v>
      </c>
      <c r="D64" s="39" t="s">
        <v>169</v>
      </c>
      <c r="E64" s="57">
        <v>100</v>
      </c>
      <c r="F64" s="13">
        <v>333.5</v>
      </c>
    </row>
    <row r="65" spans="1:6" s="9" customFormat="1" ht="17.25" customHeight="1" x14ac:dyDescent="0.2">
      <c r="A65" s="19" t="s">
        <v>30</v>
      </c>
      <c r="B65" s="41">
        <v>2</v>
      </c>
      <c r="C65" s="41">
        <v>3</v>
      </c>
      <c r="D65" s="39" t="s">
        <v>169</v>
      </c>
      <c r="E65" s="57">
        <v>120</v>
      </c>
      <c r="F65" s="13">
        <v>333.5</v>
      </c>
    </row>
    <row r="66" spans="1:6" s="9" customFormat="1" ht="33.75" customHeight="1" x14ac:dyDescent="0.2">
      <c r="A66" s="19" t="s">
        <v>186</v>
      </c>
      <c r="B66" s="41">
        <v>2</v>
      </c>
      <c r="C66" s="41">
        <v>3</v>
      </c>
      <c r="D66" s="39" t="s">
        <v>169</v>
      </c>
      <c r="E66" s="57">
        <v>200</v>
      </c>
      <c r="F66" s="13">
        <v>44.7</v>
      </c>
    </row>
    <row r="67" spans="1:6" s="9" customFormat="1" ht="52.5" customHeight="1" x14ac:dyDescent="0.2">
      <c r="A67" s="19" t="s">
        <v>34</v>
      </c>
      <c r="B67" s="41">
        <v>2</v>
      </c>
      <c r="C67" s="41">
        <v>3</v>
      </c>
      <c r="D67" s="39" t="s">
        <v>169</v>
      </c>
      <c r="E67" s="57">
        <v>240</v>
      </c>
      <c r="F67" s="13">
        <v>44.7</v>
      </c>
    </row>
    <row r="68" spans="1:6" s="9" customFormat="1" ht="30" customHeight="1" x14ac:dyDescent="0.2">
      <c r="A68" s="18" t="s">
        <v>60</v>
      </c>
      <c r="B68" s="32">
        <v>3</v>
      </c>
      <c r="C68" s="33"/>
      <c r="D68" s="34"/>
      <c r="E68" s="35"/>
      <c r="F68" s="12">
        <f>F69</f>
        <v>170</v>
      </c>
    </row>
    <row r="69" spans="1:6" s="6" customFormat="1" ht="55.5" customHeight="1" x14ac:dyDescent="0.2">
      <c r="A69" s="21" t="s">
        <v>48</v>
      </c>
      <c r="B69" s="36">
        <v>3</v>
      </c>
      <c r="C69" s="37">
        <v>9</v>
      </c>
      <c r="D69" s="39"/>
      <c r="E69" s="39"/>
      <c r="F69" s="14">
        <v>170</v>
      </c>
    </row>
    <row r="70" spans="1:6" s="6" customFormat="1" ht="18" customHeight="1" x14ac:dyDescent="0.2">
      <c r="A70" s="20" t="s">
        <v>43</v>
      </c>
      <c r="B70" s="36">
        <v>3</v>
      </c>
      <c r="C70" s="37">
        <v>9</v>
      </c>
      <c r="D70" s="38" t="s">
        <v>63</v>
      </c>
      <c r="E70" s="39"/>
      <c r="F70" s="14">
        <v>170</v>
      </c>
    </row>
    <row r="71" spans="1:6" s="6" customFormat="1" ht="90" customHeight="1" x14ac:dyDescent="0.2">
      <c r="A71" s="19" t="s">
        <v>141</v>
      </c>
      <c r="B71" s="36">
        <v>3</v>
      </c>
      <c r="C71" s="37">
        <v>9</v>
      </c>
      <c r="D71" s="39" t="s">
        <v>82</v>
      </c>
      <c r="E71" s="39"/>
      <c r="F71" s="14">
        <v>170</v>
      </c>
    </row>
    <row r="72" spans="1:6" s="6" customFormat="1" ht="20.25" customHeight="1" x14ac:dyDescent="0.2">
      <c r="A72" s="19" t="s">
        <v>56</v>
      </c>
      <c r="B72" s="36">
        <v>3</v>
      </c>
      <c r="C72" s="37">
        <v>9</v>
      </c>
      <c r="D72" s="39" t="s">
        <v>83</v>
      </c>
      <c r="E72" s="39"/>
      <c r="F72" s="14">
        <v>13.8</v>
      </c>
    </row>
    <row r="73" spans="1:6" s="6" customFormat="1" ht="44.25" customHeight="1" x14ac:dyDescent="0.2">
      <c r="A73" s="19" t="s">
        <v>186</v>
      </c>
      <c r="B73" s="36">
        <v>3</v>
      </c>
      <c r="C73" s="37">
        <v>9</v>
      </c>
      <c r="D73" s="39" t="s">
        <v>83</v>
      </c>
      <c r="E73" s="39">
        <v>200</v>
      </c>
      <c r="F73" s="14">
        <v>13.8</v>
      </c>
    </row>
    <row r="74" spans="1:6" s="6" customFormat="1" ht="40.5" customHeight="1" x14ac:dyDescent="0.2">
      <c r="A74" s="19" t="s">
        <v>34</v>
      </c>
      <c r="B74" s="36">
        <v>3</v>
      </c>
      <c r="C74" s="37">
        <v>9</v>
      </c>
      <c r="D74" s="39" t="s">
        <v>83</v>
      </c>
      <c r="E74" s="39">
        <v>240</v>
      </c>
      <c r="F74" s="14">
        <v>13.8</v>
      </c>
    </row>
    <row r="75" spans="1:6" s="6" customFormat="1" ht="57" customHeight="1" x14ac:dyDescent="0.2">
      <c r="A75" s="19" t="s">
        <v>49</v>
      </c>
      <c r="B75" s="36">
        <v>3</v>
      </c>
      <c r="C75" s="37">
        <v>9</v>
      </c>
      <c r="D75" s="39" t="s">
        <v>84</v>
      </c>
      <c r="E75" s="39"/>
      <c r="F75" s="14">
        <v>156.19999999999999</v>
      </c>
    </row>
    <row r="76" spans="1:6" s="6" customFormat="1" ht="43.5" customHeight="1" x14ac:dyDescent="0.2">
      <c r="A76" s="19" t="s">
        <v>186</v>
      </c>
      <c r="B76" s="36">
        <v>3</v>
      </c>
      <c r="C76" s="37">
        <v>9</v>
      </c>
      <c r="D76" s="39" t="s">
        <v>84</v>
      </c>
      <c r="E76" s="39">
        <v>200</v>
      </c>
      <c r="F76" s="14">
        <v>156.19999999999999</v>
      </c>
    </row>
    <row r="77" spans="1:6" s="6" customFormat="1" ht="40.5" customHeight="1" x14ac:dyDescent="0.2">
      <c r="A77" s="19" t="s">
        <v>50</v>
      </c>
      <c r="B77" s="36">
        <v>3</v>
      </c>
      <c r="C77" s="37">
        <v>9</v>
      </c>
      <c r="D77" s="39" t="s">
        <v>84</v>
      </c>
      <c r="E77" s="39">
        <v>230</v>
      </c>
      <c r="F77" s="14">
        <v>156.19999999999999</v>
      </c>
    </row>
    <row r="78" spans="1:6" s="6" customFormat="1" ht="15.75" customHeight="1" x14ac:dyDescent="0.2">
      <c r="A78" s="18" t="s">
        <v>15</v>
      </c>
      <c r="B78" s="32">
        <v>4</v>
      </c>
      <c r="C78" s="33"/>
      <c r="D78" s="35"/>
      <c r="E78" s="35"/>
      <c r="F78" s="12">
        <f>F79+F93+F99+F122+F128</f>
        <v>22833.600000000002</v>
      </c>
    </row>
    <row r="79" spans="1:6" s="6" customFormat="1" ht="15.75" customHeight="1" x14ac:dyDescent="0.2">
      <c r="A79" s="15" t="s">
        <v>28</v>
      </c>
      <c r="B79" s="40">
        <v>4</v>
      </c>
      <c r="C79" s="41">
        <v>1</v>
      </c>
      <c r="D79" s="35"/>
      <c r="E79" s="35"/>
      <c r="F79" s="13">
        <v>2286.4</v>
      </c>
    </row>
    <row r="80" spans="1:6" s="6" customFormat="1" ht="69.75" customHeight="1" x14ac:dyDescent="0.2">
      <c r="A80" s="21" t="s">
        <v>85</v>
      </c>
      <c r="B80" s="40">
        <v>4</v>
      </c>
      <c r="C80" s="41">
        <v>1</v>
      </c>
      <c r="D80" s="53" t="s">
        <v>86</v>
      </c>
      <c r="E80" s="35"/>
      <c r="F80" s="13">
        <v>2286.4</v>
      </c>
    </row>
    <row r="81" spans="1:6" s="6" customFormat="1" ht="30" customHeight="1" x14ac:dyDescent="0.2">
      <c r="A81" s="21" t="s">
        <v>87</v>
      </c>
      <c r="B81" s="40">
        <v>4</v>
      </c>
      <c r="C81" s="41">
        <v>1</v>
      </c>
      <c r="D81" s="53" t="s">
        <v>88</v>
      </c>
      <c r="E81" s="35"/>
      <c r="F81" s="13">
        <v>2286.4</v>
      </c>
    </row>
    <row r="82" spans="1:6" s="6" customFormat="1" ht="45" customHeight="1" x14ac:dyDescent="0.2">
      <c r="A82" s="21" t="s">
        <v>89</v>
      </c>
      <c r="B82" s="40">
        <v>4</v>
      </c>
      <c r="C82" s="41">
        <v>1</v>
      </c>
      <c r="D82" s="54" t="s">
        <v>90</v>
      </c>
      <c r="E82" s="43"/>
      <c r="F82" s="13">
        <v>2286.4</v>
      </c>
    </row>
    <row r="83" spans="1:6" s="6" customFormat="1" ht="31.5" customHeight="1" x14ac:dyDescent="0.2">
      <c r="A83" s="21" t="s">
        <v>91</v>
      </c>
      <c r="B83" s="40">
        <v>4</v>
      </c>
      <c r="C83" s="41">
        <v>1</v>
      </c>
      <c r="D83" s="54" t="s">
        <v>92</v>
      </c>
      <c r="E83" s="43"/>
      <c r="F83" s="13">
        <v>1298.3</v>
      </c>
    </row>
    <row r="84" spans="1:6" s="6" customFormat="1" ht="79.5" customHeight="1" x14ac:dyDescent="0.2">
      <c r="A84" s="23" t="s">
        <v>24</v>
      </c>
      <c r="B84" s="40">
        <v>4</v>
      </c>
      <c r="C84" s="41">
        <v>1</v>
      </c>
      <c r="D84" s="54" t="s">
        <v>92</v>
      </c>
      <c r="E84" s="43">
        <v>100</v>
      </c>
      <c r="F84" s="13">
        <v>1248.3</v>
      </c>
    </row>
    <row r="85" spans="1:6" s="6" customFormat="1" ht="34.5" customHeight="1" x14ac:dyDescent="0.2">
      <c r="A85" s="23" t="s">
        <v>171</v>
      </c>
      <c r="B85" s="40">
        <v>4</v>
      </c>
      <c r="C85" s="41">
        <v>1</v>
      </c>
      <c r="D85" s="54" t="s">
        <v>92</v>
      </c>
      <c r="E85" s="43">
        <v>110</v>
      </c>
      <c r="F85" s="13">
        <v>1248.3</v>
      </c>
    </row>
    <row r="86" spans="1:6" s="6" customFormat="1" ht="28.5" customHeight="1" x14ac:dyDescent="0.2">
      <c r="A86" s="23" t="s">
        <v>25</v>
      </c>
      <c r="B86" s="40">
        <v>4</v>
      </c>
      <c r="C86" s="41">
        <v>1</v>
      </c>
      <c r="D86" s="54" t="s">
        <v>92</v>
      </c>
      <c r="E86" s="43">
        <v>120</v>
      </c>
      <c r="F86" s="13">
        <v>0</v>
      </c>
    </row>
    <row r="87" spans="1:6" s="6" customFormat="1" ht="28.5" customHeight="1" x14ac:dyDescent="0.2">
      <c r="A87" s="23" t="s">
        <v>172</v>
      </c>
      <c r="B87" s="40">
        <v>4</v>
      </c>
      <c r="C87" s="41">
        <v>1</v>
      </c>
      <c r="D87" s="54" t="s">
        <v>92</v>
      </c>
      <c r="E87" s="43">
        <v>200</v>
      </c>
      <c r="F87" s="13">
        <v>50</v>
      </c>
    </row>
    <row r="88" spans="1:6" s="6" customFormat="1" ht="43.5" customHeight="1" x14ac:dyDescent="0.2">
      <c r="A88" s="23" t="s">
        <v>34</v>
      </c>
      <c r="B88" s="40">
        <v>4</v>
      </c>
      <c r="C88" s="41">
        <v>1</v>
      </c>
      <c r="D88" s="54" t="s">
        <v>92</v>
      </c>
      <c r="E88" s="43">
        <v>240</v>
      </c>
      <c r="F88" s="13">
        <v>50</v>
      </c>
    </row>
    <row r="89" spans="1:6" s="6" customFormat="1" ht="28.5" customHeight="1" x14ac:dyDescent="0.2">
      <c r="A89" s="21" t="s">
        <v>91</v>
      </c>
      <c r="B89" s="40">
        <v>4</v>
      </c>
      <c r="C89" s="41">
        <v>1</v>
      </c>
      <c r="D89" s="54" t="s">
        <v>149</v>
      </c>
      <c r="E89" s="43"/>
      <c r="F89" s="13">
        <v>988.2</v>
      </c>
    </row>
    <row r="90" spans="1:6" s="6" customFormat="1" ht="28.5" customHeight="1" x14ac:dyDescent="0.2">
      <c r="A90" s="23" t="s">
        <v>24</v>
      </c>
      <c r="B90" s="40">
        <v>4</v>
      </c>
      <c r="C90" s="41">
        <v>1</v>
      </c>
      <c r="D90" s="54" t="s">
        <v>149</v>
      </c>
      <c r="E90" s="43">
        <v>100</v>
      </c>
      <c r="F90" s="13">
        <v>988.2</v>
      </c>
    </row>
    <row r="91" spans="1:6" s="6" customFormat="1" ht="28.5" customHeight="1" x14ac:dyDescent="0.2">
      <c r="A91" s="23" t="s">
        <v>171</v>
      </c>
      <c r="B91" s="40">
        <v>4</v>
      </c>
      <c r="C91" s="41">
        <v>1</v>
      </c>
      <c r="D91" s="54" t="s">
        <v>149</v>
      </c>
      <c r="E91" s="43">
        <v>110</v>
      </c>
      <c r="F91" s="13">
        <v>988.2</v>
      </c>
    </row>
    <row r="92" spans="1:6" s="6" customFormat="1" ht="28.5" customHeight="1" x14ac:dyDescent="0.2">
      <c r="A92" s="23" t="s">
        <v>25</v>
      </c>
      <c r="B92" s="40">
        <v>4</v>
      </c>
      <c r="C92" s="41">
        <v>1</v>
      </c>
      <c r="D92" s="54" t="s">
        <v>149</v>
      </c>
      <c r="E92" s="43">
        <v>120</v>
      </c>
      <c r="F92" s="13">
        <v>0</v>
      </c>
    </row>
    <row r="93" spans="1:6" s="6" customFormat="1" ht="15.75" customHeight="1" x14ac:dyDescent="0.2">
      <c r="A93" s="15" t="s">
        <v>16</v>
      </c>
      <c r="B93" s="40">
        <v>4</v>
      </c>
      <c r="C93" s="41">
        <v>8</v>
      </c>
      <c r="D93" s="43"/>
      <c r="E93" s="43"/>
      <c r="F93" s="14">
        <v>2261.6</v>
      </c>
    </row>
    <row r="94" spans="1:6" s="6" customFormat="1" ht="15.75" customHeight="1" x14ac:dyDescent="0.2">
      <c r="A94" s="20" t="s">
        <v>43</v>
      </c>
      <c r="B94" s="36">
        <v>4</v>
      </c>
      <c r="C94" s="37">
        <v>8</v>
      </c>
      <c r="D94" s="38" t="s">
        <v>63</v>
      </c>
      <c r="E94" s="39"/>
      <c r="F94" s="14">
        <v>2261.6</v>
      </c>
    </row>
    <row r="95" spans="1:6" s="6" customFormat="1" ht="46.5" customHeight="1" x14ac:dyDescent="0.2">
      <c r="A95" s="19" t="s">
        <v>142</v>
      </c>
      <c r="B95" s="36">
        <v>4</v>
      </c>
      <c r="C95" s="37">
        <v>8</v>
      </c>
      <c r="D95" s="39" t="s">
        <v>93</v>
      </c>
      <c r="E95" s="39"/>
      <c r="F95" s="14">
        <v>2261.6</v>
      </c>
    </row>
    <row r="96" spans="1:6" s="6" customFormat="1" ht="19.5" customHeight="1" x14ac:dyDescent="0.2">
      <c r="A96" s="19" t="s">
        <v>95</v>
      </c>
      <c r="B96" s="36">
        <v>4</v>
      </c>
      <c r="C96" s="37">
        <v>8</v>
      </c>
      <c r="D96" s="39" t="s">
        <v>94</v>
      </c>
      <c r="E96" s="39"/>
      <c r="F96" s="14">
        <v>2261.6</v>
      </c>
    </row>
    <row r="97" spans="1:11" s="6" customFormat="1" ht="18.75" customHeight="1" x14ac:dyDescent="0.2">
      <c r="A97" s="19" t="s">
        <v>26</v>
      </c>
      <c r="B97" s="36">
        <v>4</v>
      </c>
      <c r="C97" s="37">
        <v>8</v>
      </c>
      <c r="D97" s="39" t="s">
        <v>94</v>
      </c>
      <c r="E97" s="39">
        <v>800</v>
      </c>
      <c r="F97" s="14">
        <v>2261.6</v>
      </c>
    </row>
    <row r="98" spans="1:11" s="6" customFormat="1" ht="65.25" customHeight="1" x14ac:dyDescent="0.2">
      <c r="A98" s="31" t="s">
        <v>51</v>
      </c>
      <c r="B98" s="36">
        <v>4</v>
      </c>
      <c r="C98" s="37">
        <v>8</v>
      </c>
      <c r="D98" s="39" t="s">
        <v>94</v>
      </c>
      <c r="E98" s="39">
        <v>810</v>
      </c>
      <c r="F98" s="14">
        <v>2261.6</v>
      </c>
    </row>
    <row r="99" spans="1:11" s="6" customFormat="1" ht="18.75" customHeight="1" x14ac:dyDescent="0.2">
      <c r="A99" s="19" t="s">
        <v>33</v>
      </c>
      <c r="B99" s="36">
        <v>4</v>
      </c>
      <c r="C99" s="37">
        <v>9</v>
      </c>
      <c r="D99" s="39"/>
      <c r="E99" s="39"/>
      <c r="F99" s="14">
        <f>F100+F112+F117</f>
        <v>16885.400000000001</v>
      </c>
    </row>
    <row r="100" spans="1:11" s="6" customFormat="1" ht="55.5" customHeight="1" x14ac:dyDescent="0.2">
      <c r="A100" s="31" t="s">
        <v>96</v>
      </c>
      <c r="B100" s="36">
        <v>4</v>
      </c>
      <c r="C100" s="37">
        <v>9</v>
      </c>
      <c r="D100" s="39" t="s">
        <v>97</v>
      </c>
      <c r="E100" s="39"/>
      <c r="F100" s="14">
        <v>8984</v>
      </c>
    </row>
    <row r="101" spans="1:11" s="6" customFormat="1" ht="18.75" customHeight="1" x14ac:dyDescent="0.2">
      <c r="A101" s="25" t="s">
        <v>52</v>
      </c>
      <c r="B101" s="36">
        <v>4</v>
      </c>
      <c r="C101" s="37">
        <v>9</v>
      </c>
      <c r="D101" s="44" t="s">
        <v>98</v>
      </c>
      <c r="E101" s="39"/>
      <c r="F101" s="14">
        <v>8984</v>
      </c>
    </row>
    <row r="102" spans="1:11" s="6" customFormat="1" ht="39" customHeight="1" x14ac:dyDescent="0.2">
      <c r="A102" s="31" t="s">
        <v>99</v>
      </c>
      <c r="B102" s="36">
        <v>4</v>
      </c>
      <c r="C102" s="37">
        <v>9</v>
      </c>
      <c r="D102" s="26" t="s">
        <v>100</v>
      </c>
      <c r="E102" s="39"/>
      <c r="F102" s="14">
        <v>8984</v>
      </c>
    </row>
    <row r="103" spans="1:11" s="6" customFormat="1" ht="40.5" customHeight="1" x14ac:dyDescent="0.2">
      <c r="A103" s="31" t="s">
        <v>101</v>
      </c>
      <c r="B103" s="36">
        <v>4</v>
      </c>
      <c r="C103" s="37">
        <v>9</v>
      </c>
      <c r="D103" s="26" t="s">
        <v>102</v>
      </c>
      <c r="E103" s="39"/>
      <c r="F103" s="14">
        <v>3228</v>
      </c>
    </row>
    <row r="104" spans="1:11" s="6" customFormat="1" ht="43.5" customHeight="1" x14ac:dyDescent="0.2">
      <c r="A104" s="23" t="s">
        <v>172</v>
      </c>
      <c r="B104" s="36">
        <v>4</v>
      </c>
      <c r="C104" s="37">
        <v>9</v>
      </c>
      <c r="D104" s="26" t="s">
        <v>102</v>
      </c>
      <c r="E104" s="39">
        <v>200</v>
      </c>
      <c r="F104" s="14">
        <v>3228</v>
      </c>
      <c r="K104" s="7"/>
    </row>
    <row r="105" spans="1:11" s="6" customFormat="1" ht="42.75" customHeight="1" x14ac:dyDescent="0.2">
      <c r="A105" s="19" t="s">
        <v>34</v>
      </c>
      <c r="B105" s="36">
        <v>4</v>
      </c>
      <c r="C105" s="37">
        <v>9</v>
      </c>
      <c r="D105" s="26" t="s">
        <v>102</v>
      </c>
      <c r="E105" s="39">
        <v>240</v>
      </c>
      <c r="F105" s="14">
        <v>3228</v>
      </c>
    </row>
    <row r="106" spans="1:11" s="6" customFormat="1" ht="49.5" customHeight="1" x14ac:dyDescent="0.2">
      <c r="A106" s="19" t="s">
        <v>101</v>
      </c>
      <c r="B106" s="36">
        <v>4</v>
      </c>
      <c r="C106" s="37">
        <v>9</v>
      </c>
      <c r="D106" s="26" t="s">
        <v>104</v>
      </c>
      <c r="E106" s="39"/>
      <c r="F106" s="14">
        <v>1345.1</v>
      </c>
    </row>
    <row r="107" spans="1:11" s="6" customFormat="1" ht="33.75" customHeight="1" x14ac:dyDescent="0.2">
      <c r="A107" s="23" t="s">
        <v>172</v>
      </c>
      <c r="B107" s="36">
        <v>4</v>
      </c>
      <c r="C107" s="37">
        <v>9</v>
      </c>
      <c r="D107" s="26" t="s">
        <v>104</v>
      </c>
      <c r="E107" s="39">
        <v>200</v>
      </c>
      <c r="F107" s="14">
        <v>1345.1</v>
      </c>
    </row>
    <row r="108" spans="1:11" s="6" customFormat="1" ht="50.25" customHeight="1" x14ac:dyDescent="0.2">
      <c r="A108" s="19" t="s">
        <v>34</v>
      </c>
      <c r="B108" s="36">
        <v>4</v>
      </c>
      <c r="C108" s="37">
        <v>9</v>
      </c>
      <c r="D108" s="26" t="s">
        <v>104</v>
      </c>
      <c r="E108" s="39">
        <v>240</v>
      </c>
      <c r="F108" s="14">
        <v>1345.1</v>
      </c>
    </row>
    <row r="109" spans="1:11" s="6" customFormat="1" ht="13.5" customHeight="1" x14ac:dyDescent="0.2">
      <c r="A109" s="31" t="s">
        <v>56</v>
      </c>
      <c r="B109" s="36">
        <v>4</v>
      </c>
      <c r="C109" s="37">
        <v>9</v>
      </c>
      <c r="D109" s="26" t="s">
        <v>103</v>
      </c>
      <c r="E109" s="39"/>
      <c r="F109" s="14">
        <v>4410.8999999999996</v>
      </c>
    </row>
    <row r="110" spans="1:11" s="6" customFormat="1" ht="41.25" customHeight="1" x14ac:dyDescent="0.2">
      <c r="A110" s="23" t="s">
        <v>172</v>
      </c>
      <c r="B110" s="36">
        <v>4</v>
      </c>
      <c r="C110" s="37">
        <v>9</v>
      </c>
      <c r="D110" s="26" t="s">
        <v>103</v>
      </c>
      <c r="E110" s="39">
        <v>200</v>
      </c>
      <c r="F110" s="14">
        <v>4410.8999999999996</v>
      </c>
    </row>
    <row r="111" spans="1:11" s="6" customFormat="1" ht="54" customHeight="1" x14ac:dyDescent="0.2">
      <c r="A111" s="19" t="s">
        <v>34</v>
      </c>
      <c r="B111" s="36">
        <v>4</v>
      </c>
      <c r="C111" s="37">
        <v>9</v>
      </c>
      <c r="D111" s="26" t="s">
        <v>103</v>
      </c>
      <c r="E111" s="39">
        <v>240</v>
      </c>
      <c r="F111" s="14">
        <v>4410.8999999999996</v>
      </c>
    </row>
    <row r="112" spans="1:11" s="6" customFormat="1" ht="67.5" customHeight="1" x14ac:dyDescent="0.2">
      <c r="A112" s="27" t="s">
        <v>105</v>
      </c>
      <c r="B112" s="36">
        <v>4</v>
      </c>
      <c r="C112" s="37">
        <v>9</v>
      </c>
      <c r="D112" s="39" t="s">
        <v>106</v>
      </c>
      <c r="E112" s="39"/>
      <c r="F112" s="14">
        <v>4000</v>
      </c>
    </row>
    <row r="113" spans="1:6" s="6" customFormat="1" ht="73.5" customHeight="1" x14ac:dyDescent="0.2">
      <c r="A113" s="21" t="s">
        <v>107</v>
      </c>
      <c r="B113" s="36">
        <v>4</v>
      </c>
      <c r="C113" s="37">
        <v>9</v>
      </c>
      <c r="D113" s="44" t="s">
        <v>108</v>
      </c>
      <c r="E113" s="39"/>
      <c r="F113" s="14">
        <v>4000</v>
      </c>
    </row>
    <row r="114" spans="1:6" s="6" customFormat="1" ht="16.5" customHeight="1" x14ac:dyDescent="0.2">
      <c r="A114" s="21" t="s">
        <v>56</v>
      </c>
      <c r="B114" s="36">
        <v>4</v>
      </c>
      <c r="C114" s="37">
        <v>9</v>
      </c>
      <c r="D114" s="44" t="s">
        <v>109</v>
      </c>
      <c r="E114" s="39"/>
      <c r="F114" s="14">
        <v>4000</v>
      </c>
    </row>
    <row r="115" spans="1:6" s="6" customFormat="1" ht="42.75" customHeight="1" x14ac:dyDescent="0.2">
      <c r="A115" s="23" t="s">
        <v>172</v>
      </c>
      <c r="B115" s="36">
        <v>4</v>
      </c>
      <c r="C115" s="37">
        <v>9</v>
      </c>
      <c r="D115" s="44" t="s">
        <v>109</v>
      </c>
      <c r="E115" s="39">
        <v>200</v>
      </c>
      <c r="F115" s="14">
        <v>4000</v>
      </c>
    </row>
    <row r="116" spans="1:6" s="6" customFormat="1" ht="41.25" customHeight="1" x14ac:dyDescent="0.2">
      <c r="A116" s="19" t="s">
        <v>34</v>
      </c>
      <c r="B116" s="36">
        <v>4</v>
      </c>
      <c r="C116" s="37">
        <v>9</v>
      </c>
      <c r="D116" s="44" t="s">
        <v>109</v>
      </c>
      <c r="E116" s="39">
        <v>240</v>
      </c>
      <c r="F116" s="14">
        <v>4000</v>
      </c>
    </row>
    <row r="117" spans="1:6" s="6" customFormat="1" ht="21.75" customHeight="1" x14ac:dyDescent="0.2">
      <c r="A117" s="20" t="s">
        <v>43</v>
      </c>
      <c r="B117" s="36">
        <v>4</v>
      </c>
      <c r="C117" s="37">
        <v>9</v>
      </c>
      <c r="D117" s="38" t="s">
        <v>63</v>
      </c>
      <c r="E117" s="39"/>
      <c r="F117" s="14">
        <v>3901.4</v>
      </c>
    </row>
    <row r="118" spans="1:6" s="6" customFormat="1" ht="41.25" customHeight="1" x14ac:dyDescent="0.2">
      <c r="A118" s="19" t="s">
        <v>142</v>
      </c>
      <c r="B118" s="36">
        <v>4</v>
      </c>
      <c r="C118" s="37">
        <v>9</v>
      </c>
      <c r="D118" s="39" t="s">
        <v>93</v>
      </c>
      <c r="E118" s="39"/>
      <c r="F118" s="14">
        <v>3901.4</v>
      </c>
    </row>
    <row r="119" spans="1:6" s="6" customFormat="1" ht="18.75" customHeight="1" x14ac:dyDescent="0.2">
      <c r="A119" s="19" t="s">
        <v>56</v>
      </c>
      <c r="B119" s="36">
        <v>4</v>
      </c>
      <c r="C119" s="37">
        <v>9</v>
      </c>
      <c r="D119" s="43" t="s">
        <v>150</v>
      </c>
      <c r="E119" s="39"/>
      <c r="F119" s="14">
        <v>3901.4</v>
      </c>
    </row>
    <row r="120" spans="1:6" s="6" customFormat="1" ht="33" customHeight="1" x14ac:dyDescent="0.2">
      <c r="A120" s="23" t="s">
        <v>172</v>
      </c>
      <c r="B120" s="36">
        <v>4</v>
      </c>
      <c r="C120" s="37">
        <v>9</v>
      </c>
      <c r="D120" s="43" t="s">
        <v>150</v>
      </c>
      <c r="E120" s="39">
        <v>200</v>
      </c>
      <c r="F120" s="14">
        <v>3901.4</v>
      </c>
    </row>
    <row r="121" spans="1:6" s="6" customFormat="1" ht="41.25" customHeight="1" x14ac:dyDescent="0.2">
      <c r="A121" s="19" t="s">
        <v>34</v>
      </c>
      <c r="B121" s="36">
        <v>4</v>
      </c>
      <c r="C121" s="37">
        <v>9</v>
      </c>
      <c r="D121" s="43" t="s">
        <v>150</v>
      </c>
      <c r="E121" s="39">
        <v>240</v>
      </c>
      <c r="F121" s="14">
        <v>3901.4</v>
      </c>
    </row>
    <row r="122" spans="1:6" s="6" customFormat="1" ht="14.25" customHeight="1" x14ac:dyDescent="0.2">
      <c r="A122" s="19" t="s">
        <v>29</v>
      </c>
      <c r="B122" s="36">
        <v>4</v>
      </c>
      <c r="C122" s="37">
        <v>10</v>
      </c>
      <c r="D122" s="39"/>
      <c r="E122" s="39"/>
      <c r="F122" s="14">
        <f>F123</f>
        <v>352.5</v>
      </c>
    </row>
    <row r="123" spans="1:6" s="6" customFormat="1" ht="13.5" customHeight="1" x14ac:dyDescent="0.2">
      <c r="A123" s="20" t="s">
        <v>43</v>
      </c>
      <c r="B123" s="36">
        <v>4</v>
      </c>
      <c r="C123" s="37">
        <v>10</v>
      </c>
      <c r="D123" s="38">
        <v>4000000000</v>
      </c>
      <c r="E123" s="39"/>
      <c r="F123" s="14">
        <v>352.5</v>
      </c>
    </row>
    <row r="124" spans="1:6" s="6" customFormat="1" ht="40.5" customHeight="1" x14ac:dyDescent="0.2">
      <c r="A124" s="21" t="s">
        <v>44</v>
      </c>
      <c r="B124" s="36">
        <v>4</v>
      </c>
      <c r="C124" s="37">
        <v>10</v>
      </c>
      <c r="D124" s="42">
        <v>4010000000</v>
      </c>
      <c r="E124" s="39"/>
      <c r="F124" s="14">
        <v>352.5</v>
      </c>
    </row>
    <row r="125" spans="1:6" s="6" customFormat="1" ht="31.5" customHeight="1" x14ac:dyDescent="0.2">
      <c r="A125" s="19" t="s">
        <v>53</v>
      </c>
      <c r="B125" s="36">
        <v>4</v>
      </c>
      <c r="C125" s="37">
        <v>10</v>
      </c>
      <c r="D125" s="39">
        <v>4010002400</v>
      </c>
      <c r="E125" s="39"/>
      <c r="F125" s="14">
        <v>352.5</v>
      </c>
    </row>
    <row r="126" spans="1:6" s="6" customFormat="1" ht="42" customHeight="1" x14ac:dyDescent="0.2">
      <c r="A126" s="23" t="s">
        <v>172</v>
      </c>
      <c r="B126" s="36">
        <v>4</v>
      </c>
      <c r="C126" s="37">
        <v>10</v>
      </c>
      <c r="D126" s="39">
        <v>4010002400</v>
      </c>
      <c r="E126" s="39">
        <v>200</v>
      </c>
      <c r="F126" s="14">
        <v>352.5</v>
      </c>
    </row>
    <row r="127" spans="1:6" s="6" customFormat="1" ht="42" customHeight="1" x14ac:dyDescent="0.2">
      <c r="A127" s="19" t="s">
        <v>34</v>
      </c>
      <c r="B127" s="36">
        <v>4</v>
      </c>
      <c r="C127" s="37">
        <v>10</v>
      </c>
      <c r="D127" s="39">
        <v>4010002400</v>
      </c>
      <c r="E127" s="39">
        <v>240</v>
      </c>
      <c r="F127" s="14">
        <v>352.5</v>
      </c>
    </row>
    <row r="128" spans="1:6" s="6" customFormat="1" ht="26.25" customHeight="1" x14ac:dyDescent="0.2">
      <c r="A128" s="21" t="s">
        <v>20</v>
      </c>
      <c r="B128" s="36">
        <v>4</v>
      </c>
      <c r="C128" s="37">
        <v>12</v>
      </c>
      <c r="D128" s="39"/>
      <c r="E128" s="39"/>
      <c r="F128" s="14">
        <f>F129+F134</f>
        <v>1047.7</v>
      </c>
    </row>
    <row r="129" spans="1:6" s="6" customFormat="1" ht="69" customHeight="1" x14ac:dyDescent="0.2">
      <c r="A129" s="27" t="s">
        <v>105</v>
      </c>
      <c r="B129" s="36">
        <v>4</v>
      </c>
      <c r="C129" s="37">
        <v>12</v>
      </c>
      <c r="D129" s="39" t="s">
        <v>106</v>
      </c>
      <c r="E129" s="39"/>
      <c r="F129" s="14">
        <v>710.7</v>
      </c>
    </row>
    <row r="130" spans="1:6" s="6" customFormat="1" ht="87" customHeight="1" x14ac:dyDescent="0.2">
      <c r="A130" s="19" t="s">
        <v>111</v>
      </c>
      <c r="B130" s="36">
        <v>4</v>
      </c>
      <c r="C130" s="37">
        <v>12</v>
      </c>
      <c r="D130" s="39" t="s">
        <v>112</v>
      </c>
      <c r="E130" s="39"/>
      <c r="F130" s="14">
        <v>710.7</v>
      </c>
    </row>
    <row r="131" spans="1:6" s="6" customFormat="1" ht="14.25" customHeight="1" x14ac:dyDescent="0.2">
      <c r="A131" s="19" t="s">
        <v>56</v>
      </c>
      <c r="B131" s="36">
        <v>4</v>
      </c>
      <c r="C131" s="37">
        <v>12</v>
      </c>
      <c r="D131" s="39" t="s">
        <v>113</v>
      </c>
      <c r="E131" s="39"/>
      <c r="F131" s="14">
        <v>710.7</v>
      </c>
    </row>
    <row r="132" spans="1:6" s="6" customFormat="1" ht="42" customHeight="1" x14ac:dyDescent="0.2">
      <c r="A132" s="23" t="s">
        <v>172</v>
      </c>
      <c r="B132" s="36">
        <v>4</v>
      </c>
      <c r="C132" s="37">
        <v>12</v>
      </c>
      <c r="D132" s="39" t="s">
        <v>113</v>
      </c>
      <c r="E132" s="39">
        <v>200</v>
      </c>
      <c r="F132" s="14">
        <v>710.7</v>
      </c>
    </row>
    <row r="133" spans="1:6" s="6" customFormat="1" ht="39.75" customHeight="1" x14ac:dyDescent="0.2">
      <c r="A133" s="19" t="s">
        <v>34</v>
      </c>
      <c r="B133" s="36">
        <v>4</v>
      </c>
      <c r="C133" s="37">
        <v>12</v>
      </c>
      <c r="D133" s="39" t="s">
        <v>113</v>
      </c>
      <c r="E133" s="39">
        <v>240</v>
      </c>
      <c r="F133" s="14">
        <v>710.7</v>
      </c>
    </row>
    <row r="134" spans="1:6" s="6" customFormat="1" ht="51.75" customHeight="1" x14ac:dyDescent="0.2">
      <c r="A134" s="27" t="s">
        <v>110</v>
      </c>
      <c r="B134" s="36">
        <v>4</v>
      </c>
      <c r="C134" s="37">
        <v>12</v>
      </c>
      <c r="D134" s="39" t="s">
        <v>114</v>
      </c>
      <c r="E134" s="39"/>
      <c r="F134" s="14">
        <v>337</v>
      </c>
    </row>
    <row r="135" spans="1:6" s="6" customFormat="1" ht="29.25" customHeight="1" x14ac:dyDescent="0.2">
      <c r="A135" s="19" t="s">
        <v>143</v>
      </c>
      <c r="B135" s="36">
        <v>4</v>
      </c>
      <c r="C135" s="37">
        <v>12</v>
      </c>
      <c r="D135" s="39" t="s">
        <v>115</v>
      </c>
      <c r="E135" s="39"/>
      <c r="F135" s="14">
        <v>337</v>
      </c>
    </row>
    <row r="136" spans="1:6" s="6" customFormat="1" ht="17.25" customHeight="1" x14ac:dyDescent="0.2">
      <c r="A136" s="19" t="s">
        <v>56</v>
      </c>
      <c r="B136" s="36">
        <v>4</v>
      </c>
      <c r="C136" s="37">
        <v>12</v>
      </c>
      <c r="D136" s="39" t="s">
        <v>116</v>
      </c>
      <c r="E136" s="39"/>
      <c r="F136" s="14">
        <v>337</v>
      </c>
    </row>
    <row r="137" spans="1:6" s="6" customFormat="1" ht="39.75" customHeight="1" x14ac:dyDescent="0.2">
      <c r="A137" s="23" t="s">
        <v>172</v>
      </c>
      <c r="B137" s="36">
        <v>4</v>
      </c>
      <c r="C137" s="37">
        <v>12</v>
      </c>
      <c r="D137" s="39" t="s">
        <v>116</v>
      </c>
      <c r="E137" s="39">
        <v>200</v>
      </c>
      <c r="F137" s="14">
        <v>337</v>
      </c>
    </row>
    <row r="138" spans="1:6" s="6" customFormat="1" ht="39.75" customHeight="1" x14ac:dyDescent="0.2">
      <c r="A138" s="19" t="s">
        <v>34</v>
      </c>
      <c r="B138" s="36">
        <v>4</v>
      </c>
      <c r="C138" s="37">
        <v>12</v>
      </c>
      <c r="D138" s="39" t="s">
        <v>116</v>
      </c>
      <c r="E138" s="39">
        <v>240</v>
      </c>
      <c r="F138" s="14">
        <v>337</v>
      </c>
    </row>
    <row r="139" spans="1:6" s="9" customFormat="1" x14ac:dyDescent="0.2">
      <c r="A139" s="18" t="s">
        <v>2</v>
      </c>
      <c r="B139" s="32">
        <v>5</v>
      </c>
      <c r="C139" s="33"/>
      <c r="D139" s="35"/>
      <c r="E139" s="35"/>
      <c r="F139" s="12">
        <f>F140+F146+F161</f>
        <v>24124.800000000003</v>
      </c>
    </row>
    <row r="140" spans="1:6" s="9" customFormat="1" x14ac:dyDescent="0.2">
      <c r="A140" s="15" t="s">
        <v>17</v>
      </c>
      <c r="B140" s="40">
        <v>5</v>
      </c>
      <c r="C140" s="41">
        <v>1</v>
      </c>
      <c r="D140" s="43"/>
      <c r="E140" s="43"/>
      <c r="F140" s="13">
        <f>F141</f>
        <v>6280.6</v>
      </c>
    </row>
    <row r="141" spans="1:6" s="9" customFormat="1" ht="15.75" customHeight="1" x14ac:dyDescent="0.2">
      <c r="A141" s="20" t="s">
        <v>43</v>
      </c>
      <c r="B141" s="40">
        <v>5</v>
      </c>
      <c r="C141" s="41">
        <v>1</v>
      </c>
      <c r="D141" s="38" t="s">
        <v>63</v>
      </c>
      <c r="E141" s="43"/>
      <c r="F141" s="13">
        <f>F142</f>
        <v>6280.6</v>
      </c>
    </row>
    <row r="142" spans="1:6" s="9" customFormat="1" ht="45" customHeight="1" x14ac:dyDescent="0.2">
      <c r="A142" s="15" t="s">
        <v>144</v>
      </c>
      <c r="B142" s="40">
        <v>5</v>
      </c>
      <c r="C142" s="41">
        <v>1</v>
      </c>
      <c r="D142" s="43" t="s">
        <v>117</v>
      </c>
      <c r="E142" s="43"/>
      <c r="F142" s="13">
        <v>6280.6</v>
      </c>
    </row>
    <row r="143" spans="1:6" s="9" customFormat="1" ht="16.5" customHeight="1" x14ac:dyDescent="0.2">
      <c r="A143" s="47" t="s">
        <v>56</v>
      </c>
      <c r="B143" s="40">
        <v>5</v>
      </c>
      <c r="C143" s="41">
        <v>1</v>
      </c>
      <c r="D143" s="43" t="s">
        <v>118</v>
      </c>
      <c r="E143" s="43"/>
      <c r="F143" s="13">
        <v>6280.6</v>
      </c>
    </row>
    <row r="144" spans="1:6" s="9" customFormat="1" ht="46.5" customHeight="1" x14ac:dyDescent="0.2">
      <c r="A144" s="23" t="s">
        <v>172</v>
      </c>
      <c r="B144" s="40">
        <v>5</v>
      </c>
      <c r="C144" s="41">
        <v>1</v>
      </c>
      <c r="D144" s="43" t="s">
        <v>118</v>
      </c>
      <c r="E144" s="39">
        <v>200</v>
      </c>
      <c r="F144" s="13">
        <v>6280.6</v>
      </c>
    </row>
    <row r="145" spans="1:6" s="9" customFormat="1" ht="40.5" customHeight="1" x14ac:dyDescent="0.2">
      <c r="A145" s="19" t="s">
        <v>34</v>
      </c>
      <c r="B145" s="40">
        <v>5</v>
      </c>
      <c r="C145" s="41">
        <v>1</v>
      </c>
      <c r="D145" s="43" t="s">
        <v>118</v>
      </c>
      <c r="E145" s="39">
        <v>240</v>
      </c>
      <c r="F145" s="13">
        <v>6280.6</v>
      </c>
    </row>
    <row r="146" spans="1:6" s="9" customFormat="1" ht="15" customHeight="1" x14ac:dyDescent="0.2">
      <c r="A146" s="15" t="s">
        <v>21</v>
      </c>
      <c r="B146" s="40">
        <v>5</v>
      </c>
      <c r="C146" s="41">
        <v>2</v>
      </c>
      <c r="D146" s="43"/>
      <c r="E146" s="43"/>
      <c r="F146" s="13">
        <f>F147+F156</f>
        <v>8414.2000000000007</v>
      </c>
    </row>
    <row r="147" spans="1:6" s="9" customFormat="1" ht="68.25" customHeight="1" x14ac:dyDescent="0.2">
      <c r="A147" s="28" t="s">
        <v>54</v>
      </c>
      <c r="B147" s="40">
        <v>5</v>
      </c>
      <c r="C147" s="41">
        <v>2</v>
      </c>
      <c r="D147" s="43" t="s">
        <v>119</v>
      </c>
      <c r="E147" s="43"/>
      <c r="F147" s="13">
        <v>202.2</v>
      </c>
    </row>
    <row r="148" spans="1:6" s="9" customFormat="1" ht="42" customHeight="1" x14ac:dyDescent="0.2">
      <c r="A148" s="28" t="s">
        <v>55</v>
      </c>
      <c r="B148" s="40">
        <v>5</v>
      </c>
      <c r="C148" s="41">
        <v>2</v>
      </c>
      <c r="D148" s="43" t="s">
        <v>120</v>
      </c>
      <c r="E148" s="43"/>
      <c r="F148" s="13">
        <v>202.2</v>
      </c>
    </row>
    <row r="149" spans="1:6" s="9" customFormat="1" ht="42" customHeight="1" x14ac:dyDescent="0.2">
      <c r="A149" s="25" t="s">
        <v>121</v>
      </c>
      <c r="B149" s="40">
        <v>5</v>
      </c>
      <c r="C149" s="41">
        <v>2</v>
      </c>
      <c r="D149" s="43" t="s">
        <v>122</v>
      </c>
      <c r="E149" s="43"/>
      <c r="F149" s="13">
        <v>202.2</v>
      </c>
    </row>
    <row r="150" spans="1:6" s="9" customFormat="1" ht="42" customHeight="1" x14ac:dyDescent="0.2">
      <c r="A150" s="25" t="s">
        <v>123</v>
      </c>
      <c r="B150" s="40">
        <v>5</v>
      </c>
      <c r="C150" s="41">
        <v>2</v>
      </c>
      <c r="D150" s="43" t="s">
        <v>124</v>
      </c>
      <c r="E150" s="43"/>
      <c r="F150" s="13">
        <v>192.1</v>
      </c>
    </row>
    <row r="151" spans="1:6" s="9" customFormat="1" ht="43.5" customHeight="1" x14ac:dyDescent="0.2">
      <c r="A151" s="23" t="s">
        <v>172</v>
      </c>
      <c r="B151" s="40">
        <v>5</v>
      </c>
      <c r="C151" s="41">
        <v>2</v>
      </c>
      <c r="D151" s="43" t="s">
        <v>124</v>
      </c>
      <c r="E151" s="43">
        <v>200</v>
      </c>
      <c r="F151" s="13">
        <v>192.1</v>
      </c>
    </row>
    <row r="152" spans="1:6" s="9" customFormat="1" ht="39.75" customHeight="1" x14ac:dyDescent="0.2">
      <c r="A152" s="19" t="s">
        <v>34</v>
      </c>
      <c r="B152" s="40">
        <v>5</v>
      </c>
      <c r="C152" s="41">
        <v>2</v>
      </c>
      <c r="D152" s="43" t="s">
        <v>124</v>
      </c>
      <c r="E152" s="43">
        <v>240</v>
      </c>
      <c r="F152" s="13">
        <v>192.1</v>
      </c>
    </row>
    <row r="153" spans="1:6" s="9" customFormat="1" ht="47.25" customHeight="1" x14ac:dyDescent="0.2">
      <c r="A153" s="25" t="s">
        <v>123</v>
      </c>
      <c r="B153" s="40">
        <v>5</v>
      </c>
      <c r="C153" s="41">
        <v>2</v>
      </c>
      <c r="D153" s="43" t="s">
        <v>125</v>
      </c>
      <c r="E153" s="43"/>
      <c r="F153" s="13">
        <v>10.1</v>
      </c>
    </row>
    <row r="154" spans="1:6" s="9" customFormat="1" ht="34.5" customHeight="1" x14ac:dyDescent="0.2">
      <c r="A154" s="23" t="s">
        <v>172</v>
      </c>
      <c r="B154" s="40">
        <v>5</v>
      </c>
      <c r="C154" s="41">
        <v>2</v>
      </c>
      <c r="D154" s="43" t="s">
        <v>125</v>
      </c>
      <c r="E154" s="43">
        <v>200</v>
      </c>
      <c r="F154" s="13">
        <v>10.1</v>
      </c>
    </row>
    <row r="155" spans="1:6" s="9" customFormat="1" ht="47.25" customHeight="1" x14ac:dyDescent="0.2">
      <c r="A155" s="19" t="s">
        <v>34</v>
      </c>
      <c r="B155" s="40">
        <v>5</v>
      </c>
      <c r="C155" s="41">
        <v>2</v>
      </c>
      <c r="D155" s="43" t="s">
        <v>125</v>
      </c>
      <c r="E155" s="43">
        <v>240</v>
      </c>
      <c r="F155" s="13">
        <v>10.1</v>
      </c>
    </row>
    <row r="156" spans="1:6" s="9" customFormat="1" ht="15" customHeight="1" x14ac:dyDescent="0.2">
      <c r="A156" s="20" t="s">
        <v>43</v>
      </c>
      <c r="B156" s="40">
        <v>5</v>
      </c>
      <c r="C156" s="41">
        <v>2</v>
      </c>
      <c r="D156" s="38" t="s">
        <v>63</v>
      </c>
      <c r="E156" s="43"/>
      <c r="F156" s="13">
        <v>8212</v>
      </c>
    </row>
    <row r="157" spans="1:6" s="9" customFormat="1" ht="56.25" customHeight="1" x14ac:dyDescent="0.2">
      <c r="A157" s="15" t="s">
        <v>144</v>
      </c>
      <c r="B157" s="40">
        <v>5</v>
      </c>
      <c r="C157" s="41">
        <v>2</v>
      </c>
      <c r="D157" s="43" t="s">
        <v>117</v>
      </c>
      <c r="E157" s="43"/>
      <c r="F157" s="13">
        <v>8212</v>
      </c>
    </row>
    <row r="158" spans="1:6" s="9" customFormat="1" ht="31.5" customHeight="1" x14ac:dyDescent="0.2">
      <c r="A158" s="15" t="s">
        <v>95</v>
      </c>
      <c r="B158" s="40">
        <v>5</v>
      </c>
      <c r="C158" s="41">
        <v>2</v>
      </c>
      <c r="D158" s="43" t="s">
        <v>173</v>
      </c>
      <c r="E158" s="43"/>
      <c r="F158" s="13">
        <v>8212</v>
      </c>
    </row>
    <row r="159" spans="1:6" s="9" customFormat="1" ht="31.5" customHeight="1" x14ac:dyDescent="0.2">
      <c r="A159" s="15" t="s">
        <v>26</v>
      </c>
      <c r="B159" s="40">
        <v>5</v>
      </c>
      <c r="C159" s="41">
        <v>2</v>
      </c>
      <c r="D159" s="43" t="s">
        <v>173</v>
      </c>
      <c r="E159" s="43">
        <v>800</v>
      </c>
      <c r="F159" s="13">
        <v>8212</v>
      </c>
    </row>
    <row r="160" spans="1:6" s="9" customFormat="1" ht="72" customHeight="1" x14ac:dyDescent="0.2">
      <c r="A160" s="19" t="s">
        <v>51</v>
      </c>
      <c r="B160" s="40">
        <v>5</v>
      </c>
      <c r="C160" s="41">
        <v>2</v>
      </c>
      <c r="D160" s="43" t="s">
        <v>173</v>
      </c>
      <c r="E160" s="43">
        <v>810</v>
      </c>
      <c r="F160" s="13">
        <v>8212</v>
      </c>
    </row>
    <row r="161" spans="1:6" s="9" customFormat="1" x14ac:dyDescent="0.2">
      <c r="A161" s="15" t="s">
        <v>1</v>
      </c>
      <c r="B161" s="40">
        <v>5</v>
      </c>
      <c r="C161" s="41">
        <v>3</v>
      </c>
      <c r="D161" s="43"/>
      <c r="E161" s="43"/>
      <c r="F161" s="13">
        <f>F162+F174</f>
        <v>9430</v>
      </c>
    </row>
    <row r="162" spans="1:6" s="9" customFormat="1" ht="67.5" customHeight="1" x14ac:dyDescent="0.2">
      <c r="A162" s="31" t="s">
        <v>157</v>
      </c>
      <c r="B162" s="55" t="s">
        <v>158</v>
      </c>
      <c r="C162" s="55" t="s">
        <v>159</v>
      </c>
      <c r="D162" s="26" t="s">
        <v>106</v>
      </c>
      <c r="E162" s="43"/>
      <c r="F162" s="13">
        <v>2814.6</v>
      </c>
    </row>
    <row r="163" spans="1:6" s="9" customFormat="1" ht="79.5" customHeight="1" x14ac:dyDescent="0.2">
      <c r="A163" s="31" t="s">
        <v>174</v>
      </c>
      <c r="B163" s="55" t="s">
        <v>158</v>
      </c>
      <c r="C163" s="55" t="s">
        <v>159</v>
      </c>
      <c r="D163" s="26" t="s">
        <v>112</v>
      </c>
      <c r="E163" s="43"/>
      <c r="F163" s="13">
        <v>289.3</v>
      </c>
    </row>
    <row r="164" spans="1:6" s="9" customFormat="1" ht="21.75" customHeight="1" x14ac:dyDescent="0.2">
      <c r="A164" s="31" t="s">
        <v>56</v>
      </c>
      <c r="B164" s="55" t="s">
        <v>158</v>
      </c>
      <c r="C164" s="55" t="s">
        <v>159</v>
      </c>
      <c r="D164" s="26" t="s">
        <v>113</v>
      </c>
      <c r="E164" s="43"/>
      <c r="F164" s="13">
        <v>289.3</v>
      </c>
    </row>
    <row r="165" spans="1:6" s="9" customFormat="1" ht="27.75" customHeight="1" x14ac:dyDescent="0.2">
      <c r="A165" s="23" t="s">
        <v>172</v>
      </c>
      <c r="B165" s="55" t="s">
        <v>158</v>
      </c>
      <c r="C165" s="55" t="s">
        <v>159</v>
      </c>
      <c r="D165" s="26" t="s">
        <v>113</v>
      </c>
      <c r="E165" s="43">
        <v>200</v>
      </c>
      <c r="F165" s="13">
        <v>289.3</v>
      </c>
    </row>
    <row r="166" spans="1:6" s="9" customFormat="1" ht="38.25" x14ac:dyDescent="0.2">
      <c r="A166" s="19" t="s">
        <v>34</v>
      </c>
      <c r="B166" s="55" t="s">
        <v>158</v>
      </c>
      <c r="C166" s="55" t="s">
        <v>159</v>
      </c>
      <c r="D166" s="26" t="s">
        <v>113</v>
      </c>
      <c r="E166" s="43">
        <v>240</v>
      </c>
      <c r="F166" s="13">
        <v>289.3</v>
      </c>
    </row>
    <row r="167" spans="1:6" s="9" customFormat="1" ht="78.75" customHeight="1" x14ac:dyDescent="0.2">
      <c r="A167" s="19" t="s">
        <v>175</v>
      </c>
      <c r="B167" s="36">
        <v>5</v>
      </c>
      <c r="C167" s="37">
        <v>3</v>
      </c>
      <c r="D167" s="39" t="s">
        <v>176</v>
      </c>
      <c r="E167" s="35"/>
      <c r="F167" s="13">
        <v>2525.3000000000002</v>
      </c>
    </row>
    <row r="168" spans="1:6" s="9" customFormat="1" ht="25.5" customHeight="1" x14ac:dyDescent="0.2">
      <c r="A168" s="19" t="s">
        <v>177</v>
      </c>
      <c r="B168" s="36">
        <v>5</v>
      </c>
      <c r="C168" s="37">
        <v>3</v>
      </c>
      <c r="D168" s="39" t="s">
        <v>178</v>
      </c>
      <c r="E168" s="35"/>
      <c r="F168" s="13">
        <v>2500</v>
      </c>
    </row>
    <row r="169" spans="1:6" s="9" customFormat="1" ht="40.5" customHeight="1" x14ac:dyDescent="0.2">
      <c r="A169" s="23" t="s">
        <v>172</v>
      </c>
      <c r="B169" s="36">
        <v>5</v>
      </c>
      <c r="C169" s="37">
        <v>3</v>
      </c>
      <c r="D169" s="39" t="s">
        <v>178</v>
      </c>
      <c r="E169" s="39">
        <v>200</v>
      </c>
      <c r="F169" s="13">
        <v>2500</v>
      </c>
    </row>
    <row r="170" spans="1:6" s="9" customFormat="1" ht="42.75" customHeight="1" x14ac:dyDescent="0.2">
      <c r="A170" s="19" t="s">
        <v>34</v>
      </c>
      <c r="B170" s="36">
        <v>5</v>
      </c>
      <c r="C170" s="37">
        <v>3</v>
      </c>
      <c r="D170" s="39" t="s">
        <v>178</v>
      </c>
      <c r="E170" s="39">
        <v>240</v>
      </c>
      <c r="F170" s="13">
        <v>2500</v>
      </c>
    </row>
    <row r="171" spans="1:6" s="9" customFormat="1" ht="42.75" customHeight="1" x14ac:dyDescent="0.2">
      <c r="A171" s="19" t="s">
        <v>177</v>
      </c>
      <c r="B171" s="36">
        <v>5</v>
      </c>
      <c r="C171" s="37">
        <v>3</v>
      </c>
      <c r="D171" s="39" t="s">
        <v>179</v>
      </c>
      <c r="E171" s="39"/>
      <c r="F171" s="13">
        <v>25.3</v>
      </c>
    </row>
    <row r="172" spans="1:6" s="9" customFormat="1" ht="40.5" customHeight="1" x14ac:dyDescent="0.2">
      <c r="A172" s="23" t="s">
        <v>172</v>
      </c>
      <c r="B172" s="36">
        <v>5</v>
      </c>
      <c r="C172" s="37">
        <v>3</v>
      </c>
      <c r="D172" s="39" t="s">
        <v>179</v>
      </c>
      <c r="E172" s="39">
        <v>200</v>
      </c>
      <c r="F172" s="13">
        <v>25.3</v>
      </c>
    </row>
    <row r="173" spans="1:6" s="9" customFormat="1" ht="42.75" customHeight="1" x14ac:dyDescent="0.2">
      <c r="A173" s="19" t="s">
        <v>34</v>
      </c>
      <c r="B173" s="36">
        <v>5</v>
      </c>
      <c r="C173" s="37">
        <v>3</v>
      </c>
      <c r="D173" s="39" t="s">
        <v>179</v>
      </c>
      <c r="E173" s="39">
        <v>240</v>
      </c>
      <c r="F173" s="13">
        <v>25.3</v>
      </c>
    </row>
    <row r="174" spans="1:6" s="6" customFormat="1" ht="18" customHeight="1" x14ac:dyDescent="0.2">
      <c r="A174" s="19" t="s">
        <v>43</v>
      </c>
      <c r="B174" s="40">
        <v>5</v>
      </c>
      <c r="C174" s="41">
        <v>3</v>
      </c>
      <c r="D174" s="43" t="s">
        <v>63</v>
      </c>
      <c r="E174" s="39"/>
      <c r="F174" s="14">
        <v>6615.4</v>
      </c>
    </row>
    <row r="175" spans="1:6" s="6" customFormat="1" ht="39.75" customHeight="1" x14ac:dyDescent="0.2">
      <c r="A175" s="19" t="s">
        <v>180</v>
      </c>
      <c r="B175" s="40">
        <v>5</v>
      </c>
      <c r="C175" s="41">
        <v>3</v>
      </c>
      <c r="D175" s="43" t="s">
        <v>117</v>
      </c>
      <c r="E175" s="39"/>
      <c r="F175" s="14">
        <v>6615.4</v>
      </c>
    </row>
    <row r="176" spans="1:6" s="6" customFormat="1" ht="110.25" customHeight="1" x14ac:dyDescent="0.2">
      <c r="A176" s="19" t="s">
        <v>181</v>
      </c>
      <c r="B176" s="40">
        <v>5</v>
      </c>
      <c r="C176" s="41">
        <v>3</v>
      </c>
      <c r="D176" s="43" t="s">
        <v>182</v>
      </c>
      <c r="E176" s="39"/>
      <c r="F176" s="14">
        <v>0</v>
      </c>
    </row>
    <row r="177" spans="1:6" s="6" customFormat="1" ht="36" customHeight="1" x14ac:dyDescent="0.2">
      <c r="A177" s="23" t="s">
        <v>172</v>
      </c>
      <c r="B177" s="40">
        <v>5</v>
      </c>
      <c r="C177" s="41">
        <v>3</v>
      </c>
      <c r="D177" s="43" t="s">
        <v>182</v>
      </c>
      <c r="E177" s="39">
        <v>200</v>
      </c>
      <c r="F177" s="14">
        <v>0</v>
      </c>
    </row>
    <row r="178" spans="1:6" s="6" customFormat="1" ht="39.75" customHeight="1" x14ac:dyDescent="0.2">
      <c r="A178" s="19" t="s">
        <v>34</v>
      </c>
      <c r="B178" s="40">
        <v>5</v>
      </c>
      <c r="C178" s="41">
        <v>3</v>
      </c>
      <c r="D178" s="43" t="s">
        <v>182</v>
      </c>
      <c r="E178" s="39">
        <v>240</v>
      </c>
      <c r="F178" s="14">
        <v>0</v>
      </c>
    </row>
    <row r="179" spans="1:6" s="9" customFormat="1" ht="42.75" customHeight="1" x14ac:dyDescent="0.2">
      <c r="A179" s="19" t="s">
        <v>177</v>
      </c>
      <c r="B179" s="36">
        <v>5</v>
      </c>
      <c r="C179" s="37">
        <v>3</v>
      </c>
      <c r="D179" s="39" t="s">
        <v>183</v>
      </c>
      <c r="E179" s="39"/>
      <c r="F179" s="13">
        <v>0</v>
      </c>
    </row>
    <row r="180" spans="1:6" s="9" customFormat="1" ht="40.5" customHeight="1" x14ac:dyDescent="0.2">
      <c r="A180" s="23" t="s">
        <v>172</v>
      </c>
      <c r="B180" s="36">
        <v>5</v>
      </c>
      <c r="C180" s="37">
        <v>3</v>
      </c>
      <c r="D180" s="39" t="s">
        <v>183</v>
      </c>
      <c r="E180" s="39">
        <v>200</v>
      </c>
      <c r="F180" s="13">
        <v>0</v>
      </c>
    </row>
    <row r="181" spans="1:6" s="9" customFormat="1" ht="42.75" customHeight="1" x14ac:dyDescent="0.2">
      <c r="A181" s="19" t="s">
        <v>34</v>
      </c>
      <c r="B181" s="36">
        <v>5</v>
      </c>
      <c r="C181" s="37">
        <v>3</v>
      </c>
      <c r="D181" s="39" t="s">
        <v>183</v>
      </c>
      <c r="E181" s="39">
        <v>240</v>
      </c>
      <c r="F181" s="13">
        <v>0</v>
      </c>
    </row>
    <row r="182" spans="1:6" s="6" customFormat="1" ht="32.25" customHeight="1" x14ac:dyDescent="0.2">
      <c r="A182" s="19" t="s">
        <v>56</v>
      </c>
      <c r="B182" s="40">
        <v>5</v>
      </c>
      <c r="C182" s="41">
        <v>3</v>
      </c>
      <c r="D182" s="43" t="s">
        <v>118</v>
      </c>
      <c r="E182" s="39"/>
      <c r="F182" s="14">
        <v>6615.4</v>
      </c>
    </row>
    <row r="183" spans="1:6" s="6" customFormat="1" ht="32.25" customHeight="1" x14ac:dyDescent="0.2">
      <c r="A183" s="23" t="s">
        <v>172</v>
      </c>
      <c r="B183" s="40">
        <v>5</v>
      </c>
      <c r="C183" s="41">
        <v>3</v>
      </c>
      <c r="D183" s="43" t="s">
        <v>118</v>
      </c>
      <c r="E183" s="39">
        <v>200</v>
      </c>
      <c r="F183" s="14">
        <v>6615.4</v>
      </c>
    </row>
    <row r="184" spans="1:6" s="6" customFormat="1" ht="41.25" customHeight="1" x14ac:dyDescent="0.2">
      <c r="A184" s="19" t="s">
        <v>34</v>
      </c>
      <c r="B184" s="40">
        <v>5</v>
      </c>
      <c r="C184" s="41">
        <v>3</v>
      </c>
      <c r="D184" s="43" t="s">
        <v>118</v>
      </c>
      <c r="E184" s="39">
        <v>240</v>
      </c>
      <c r="F184" s="14">
        <v>6615.4</v>
      </c>
    </row>
    <row r="185" spans="1:6" s="9" customFormat="1" ht="17.25" customHeight="1" x14ac:dyDescent="0.2">
      <c r="A185" s="18" t="s">
        <v>31</v>
      </c>
      <c r="B185" s="32">
        <v>8</v>
      </c>
      <c r="C185" s="33"/>
      <c r="D185" s="34"/>
      <c r="E185" s="35"/>
      <c r="F185" s="12">
        <f>F186+F192</f>
        <v>548.1</v>
      </c>
    </row>
    <row r="186" spans="1:6" s="10" customFormat="1" x14ac:dyDescent="0.2">
      <c r="A186" s="15" t="s">
        <v>10</v>
      </c>
      <c r="B186" s="40">
        <v>8</v>
      </c>
      <c r="C186" s="41">
        <v>1</v>
      </c>
      <c r="D186" s="42"/>
      <c r="E186" s="43"/>
      <c r="F186" s="13">
        <v>543.1</v>
      </c>
    </row>
    <row r="187" spans="1:6" s="10" customFormat="1" ht="14.25" customHeight="1" x14ac:dyDescent="0.2">
      <c r="A187" s="20" t="s">
        <v>43</v>
      </c>
      <c r="B187" s="40">
        <v>8</v>
      </c>
      <c r="C187" s="41">
        <v>1</v>
      </c>
      <c r="D187" s="38" t="s">
        <v>63</v>
      </c>
      <c r="E187" s="43"/>
      <c r="F187" s="13">
        <v>543.1</v>
      </c>
    </row>
    <row r="188" spans="1:6" s="10" customFormat="1" ht="45.75" customHeight="1" x14ac:dyDescent="0.2">
      <c r="A188" s="21" t="s">
        <v>145</v>
      </c>
      <c r="B188" s="40">
        <v>8</v>
      </c>
      <c r="C188" s="41">
        <v>1</v>
      </c>
      <c r="D188" s="42" t="s">
        <v>126</v>
      </c>
      <c r="E188" s="43"/>
      <c r="F188" s="13">
        <v>543.1</v>
      </c>
    </row>
    <row r="189" spans="1:6" s="10" customFormat="1" ht="28.5" customHeight="1" x14ac:dyDescent="0.2">
      <c r="A189" s="15" t="s">
        <v>57</v>
      </c>
      <c r="B189" s="40">
        <v>8</v>
      </c>
      <c r="C189" s="41">
        <v>1</v>
      </c>
      <c r="D189" s="42" t="s">
        <v>127</v>
      </c>
      <c r="E189" s="43"/>
      <c r="F189" s="13">
        <v>543.1</v>
      </c>
    </row>
    <row r="190" spans="1:6" s="10" customFormat="1" ht="42" customHeight="1" x14ac:dyDescent="0.2">
      <c r="A190" s="23" t="s">
        <v>172</v>
      </c>
      <c r="B190" s="40">
        <v>8</v>
      </c>
      <c r="C190" s="41">
        <v>1</v>
      </c>
      <c r="D190" s="42" t="s">
        <v>127</v>
      </c>
      <c r="E190" s="43">
        <v>200</v>
      </c>
      <c r="F190" s="13">
        <v>543.1</v>
      </c>
    </row>
    <row r="191" spans="1:6" s="10" customFormat="1" ht="41.25" customHeight="1" x14ac:dyDescent="0.2">
      <c r="A191" s="19" t="s">
        <v>34</v>
      </c>
      <c r="B191" s="40">
        <v>8</v>
      </c>
      <c r="C191" s="41">
        <v>1</v>
      </c>
      <c r="D191" s="42" t="s">
        <v>127</v>
      </c>
      <c r="E191" s="43">
        <v>240</v>
      </c>
      <c r="F191" s="13">
        <v>543.1</v>
      </c>
    </row>
    <row r="192" spans="1:6" s="10" customFormat="1" ht="31.5" customHeight="1" x14ac:dyDescent="0.2">
      <c r="A192" s="19" t="s">
        <v>151</v>
      </c>
      <c r="B192" s="40">
        <v>8</v>
      </c>
      <c r="C192" s="41">
        <v>4</v>
      </c>
      <c r="D192" s="42"/>
      <c r="E192" s="43"/>
      <c r="F192" s="13">
        <v>5</v>
      </c>
    </row>
    <row r="193" spans="1:6" s="10" customFormat="1" ht="34.5" customHeight="1" x14ac:dyDescent="0.2">
      <c r="A193" s="19" t="s">
        <v>152</v>
      </c>
      <c r="B193" s="40">
        <v>8</v>
      </c>
      <c r="C193" s="41">
        <v>4</v>
      </c>
      <c r="D193" s="42" t="s">
        <v>153</v>
      </c>
      <c r="E193" s="43"/>
      <c r="F193" s="13">
        <v>5</v>
      </c>
    </row>
    <row r="194" spans="1:6" s="10" customFormat="1" ht="48.75" customHeight="1" x14ac:dyDescent="0.2">
      <c r="A194" s="19" t="s">
        <v>184</v>
      </c>
      <c r="B194" s="40">
        <v>8</v>
      </c>
      <c r="C194" s="41">
        <v>4</v>
      </c>
      <c r="D194" s="42" t="s">
        <v>154</v>
      </c>
      <c r="E194" s="43"/>
      <c r="F194" s="13">
        <v>5</v>
      </c>
    </row>
    <row r="195" spans="1:6" s="10" customFormat="1" ht="60" customHeight="1" x14ac:dyDescent="0.2">
      <c r="A195" s="19" t="s">
        <v>185</v>
      </c>
      <c r="B195" s="40">
        <v>8</v>
      </c>
      <c r="C195" s="41">
        <v>4</v>
      </c>
      <c r="D195" s="42" t="s">
        <v>155</v>
      </c>
      <c r="E195" s="43"/>
      <c r="F195" s="13">
        <v>5</v>
      </c>
    </row>
    <row r="196" spans="1:6" s="10" customFormat="1" ht="20.25" customHeight="1" x14ac:dyDescent="0.2">
      <c r="A196" s="19" t="s">
        <v>74</v>
      </c>
      <c r="B196" s="40">
        <v>8</v>
      </c>
      <c r="C196" s="41">
        <v>4</v>
      </c>
      <c r="D196" s="42" t="s">
        <v>156</v>
      </c>
      <c r="E196" s="43"/>
      <c r="F196" s="13">
        <v>5</v>
      </c>
    </row>
    <row r="197" spans="1:6" s="10" customFormat="1" ht="35.25" customHeight="1" x14ac:dyDescent="0.2">
      <c r="A197" s="23" t="s">
        <v>172</v>
      </c>
      <c r="B197" s="40">
        <v>8</v>
      </c>
      <c r="C197" s="41">
        <v>4</v>
      </c>
      <c r="D197" s="42" t="s">
        <v>156</v>
      </c>
      <c r="E197" s="43">
        <v>200</v>
      </c>
      <c r="F197" s="13">
        <v>5</v>
      </c>
    </row>
    <row r="198" spans="1:6" s="10" customFormat="1" ht="44.25" customHeight="1" x14ac:dyDescent="0.2">
      <c r="A198" s="19" t="s">
        <v>34</v>
      </c>
      <c r="B198" s="40">
        <v>8</v>
      </c>
      <c r="C198" s="41">
        <v>4</v>
      </c>
      <c r="D198" s="42" t="s">
        <v>156</v>
      </c>
      <c r="E198" s="43">
        <v>240</v>
      </c>
      <c r="F198" s="13">
        <v>5</v>
      </c>
    </row>
    <row r="199" spans="1:6" s="10" customFormat="1" ht="15" customHeight="1" x14ac:dyDescent="0.2">
      <c r="A199" s="18" t="s">
        <v>39</v>
      </c>
      <c r="B199" s="32">
        <v>10</v>
      </c>
      <c r="C199" s="33"/>
      <c r="D199" s="34"/>
      <c r="E199" s="35"/>
      <c r="F199" s="12">
        <v>60</v>
      </c>
    </row>
    <row r="200" spans="1:6" s="10" customFormat="1" ht="16.5" customHeight="1" x14ac:dyDescent="0.2">
      <c r="A200" s="19" t="s">
        <v>40</v>
      </c>
      <c r="B200" s="40">
        <v>10</v>
      </c>
      <c r="C200" s="41">
        <v>1</v>
      </c>
      <c r="D200" s="42"/>
      <c r="E200" s="43"/>
      <c r="F200" s="13">
        <v>60</v>
      </c>
    </row>
    <row r="201" spans="1:6" s="10" customFormat="1" ht="15" customHeight="1" x14ac:dyDescent="0.2">
      <c r="A201" s="20" t="s">
        <v>43</v>
      </c>
      <c r="B201" s="40">
        <v>10</v>
      </c>
      <c r="C201" s="41">
        <v>1</v>
      </c>
      <c r="D201" s="38" t="s">
        <v>63</v>
      </c>
      <c r="E201" s="43"/>
      <c r="F201" s="13">
        <v>60</v>
      </c>
    </row>
    <row r="202" spans="1:6" s="10" customFormat="1" ht="40.5" customHeight="1" x14ac:dyDescent="0.2">
      <c r="A202" s="15" t="s">
        <v>44</v>
      </c>
      <c r="B202" s="40">
        <v>10</v>
      </c>
      <c r="C202" s="41">
        <v>1</v>
      </c>
      <c r="D202" s="42" t="s">
        <v>64</v>
      </c>
      <c r="E202" s="43"/>
      <c r="F202" s="13">
        <v>60</v>
      </c>
    </row>
    <row r="203" spans="1:6" s="10" customFormat="1" ht="19.5" customHeight="1" x14ac:dyDescent="0.2">
      <c r="A203" s="19" t="s">
        <v>146</v>
      </c>
      <c r="B203" s="40">
        <v>10</v>
      </c>
      <c r="C203" s="41">
        <v>1</v>
      </c>
      <c r="D203" s="42" t="s">
        <v>128</v>
      </c>
      <c r="E203" s="43"/>
      <c r="F203" s="13">
        <v>60</v>
      </c>
    </row>
    <row r="204" spans="1:6" s="10" customFormat="1" ht="27.75" customHeight="1" x14ac:dyDescent="0.2">
      <c r="A204" s="19" t="s">
        <v>41</v>
      </c>
      <c r="B204" s="40">
        <v>10</v>
      </c>
      <c r="C204" s="41">
        <v>1</v>
      </c>
      <c r="D204" s="42" t="s">
        <v>128</v>
      </c>
      <c r="E204" s="43">
        <v>300</v>
      </c>
      <c r="F204" s="13">
        <v>60</v>
      </c>
    </row>
    <row r="205" spans="1:6" s="10" customFormat="1" ht="27.75" customHeight="1" x14ac:dyDescent="0.2">
      <c r="A205" s="19" t="s">
        <v>42</v>
      </c>
      <c r="B205" s="40">
        <v>10</v>
      </c>
      <c r="C205" s="41">
        <v>1</v>
      </c>
      <c r="D205" s="42" t="s">
        <v>128</v>
      </c>
      <c r="E205" s="43">
        <v>310</v>
      </c>
      <c r="F205" s="13">
        <v>60</v>
      </c>
    </row>
    <row r="206" spans="1:6" s="9" customFormat="1" ht="19.5" customHeight="1" x14ac:dyDescent="0.2">
      <c r="A206" s="18" t="s">
        <v>32</v>
      </c>
      <c r="B206" s="32">
        <v>11</v>
      </c>
      <c r="C206" s="33"/>
      <c r="D206" s="35"/>
      <c r="E206" s="35"/>
      <c r="F206" s="12">
        <f>F207</f>
        <v>63</v>
      </c>
    </row>
    <row r="207" spans="1:6" s="6" customFormat="1" x14ac:dyDescent="0.2">
      <c r="A207" s="19" t="s">
        <v>22</v>
      </c>
      <c r="B207" s="36">
        <v>11</v>
      </c>
      <c r="C207" s="37">
        <v>1</v>
      </c>
      <c r="D207" s="39"/>
      <c r="E207" s="39"/>
      <c r="F207" s="14">
        <f>F208+F214</f>
        <v>63</v>
      </c>
    </row>
    <row r="208" spans="1:6" s="11" customFormat="1" ht="38.25" x14ac:dyDescent="0.2">
      <c r="A208" s="29" t="s">
        <v>129</v>
      </c>
      <c r="B208" s="36">
        <v>11</v>
      </c>
      <c r="C208" s="37">
        <v>1</v>
      </c>
      <c r="D208" s="26" t="s">
        <v>130</v>
      </c>
      <c r="E208" s="39"/>
      <c r="F208" s="30">
        <v>5</v>
      </c>
    </row>
    <row r="209" spans="1:6" s="11" customFormat="1" ht="25.5" x14ac:dyDescent="0.2">
      <c r="A209" s="29" t="s">
        <v>58</v>
      </c>
      <c r="B209" s="36">
        <v>11</v>
      </c>
      <c r="C209" s="37">
        <v>1</v>
      </c>
      <c r="D209" s="26" t="s">
        <v>131</v>
      </c>
      <c r="E209" s="39"/>
      <c r="F209" s="30">
        <v>5</v>
      </c>
    </row>
    <row r="210" spans="1:6" s="11" customFormat="1" ht="43.5" customHeight="1" x14ac:dyDescent="0.2">
      <c r="A210" s="31" t="s">
        <v>147</v>
      </c>
      <c r="B210" s="36">
        <v>11</v>
      </c>
      <c r="C210" s="37">
        <v>1</v>
      </c>
      <c r="D210" s="26" t="s">
        <v>132</v>
      </c>
      <c r="E210" s="44"/>
      <c r="F210" s="30">
        <v>5</v>
      </c>
    </row>
    <row r="211" spans="1:6" s="11" customFormat="1" ht="16.5" customHeight="1" x14ac:dyDescent="0.2">
      <c r="A211" s="29" t="s">
        <v>74</v>
      </c>
      <c r="B211" s="36">
        <v>11</v>
      </c>
      <c r="C211" s="37">
        <v>1</v>
      </c>
      <c r="D211" s="26" t="s">
        <v>133</v>
      </c>
      <c r="E211" s="44"/>
      <c r="F211" s="30">
        <v>5</v>
      </c>
    </row>
    <row r="212" spans="1:6" s="11" customFormat="1" ht="44.25" customHeight="1" x14ac:dyDescent="0.2">
      <c r="A212" s="23" t="s">
        <v>24</v>
      </c>
      <c r="B212" s="36">
        <v>11</v>
      </c>
      <c r="C212" s="37">
        <v>1</v>
      </c>
      <c r="D212" s="26" t="s">
        <v>133</v>
      </c>
      <c r="E212" s="44">
        <v>100</v>
      </c>
      <c r="F212" s="30">
        <v>5</v>
      </c>
    </row>
    <row r="213" spans="1:6" s="11" customFormat="1" ht="29.25" customHeight="1" x14ac:dyDescent="0.2">
      <c r="A213" s="23" t="s">
        <v>25</v>
      </c>
      <c r="B213" s="36">
        <v>11</v>
      </c>
      <c r="C213" s="37">
        <v>1</v>
      </c>
      <c r="D213" s="26" t="s">
        <v>133</v>
      </c>
      <c r="E213" s="44">
        <v>120</v>
      </c>
      <c r="F213" s="30">
        <v>5</v>
      </c>
    </row>
    <row r="214" spans="1:6" s="6" customFormat="1" ht="16.5" customHeight="1" x14ac:dyDescent="0.2">
      <c r="A214" s="20" t="s">
        <v>43</v>
      </c>
      <c r="B214" s="40">
        <v>11</v>
      </c>
      <c r="C214" s="41">
        <v>1</v>
      </c>
      <c r="D214" s="38" t="s">
        <v>63</v>
      </c>
      <c r="E214" s="39"/>
      <c r="F214" s="14">
        <v>58</v>
      </c>
    </row>
    <row r="215" spans="1:6" s="6" customFormat="1" ht="45" customHeight="1" x14ac:dyDescent="0.2">
      <c r="A215" s="19" t="s">
        <v>148</v>
      </c>
      <c r="B215" s="36">
        <v>11</v>
      </c>
      <c r="C215" s="37">
        <v>1</v>
      </c>
      <c r="D215" s="39" t="s">
        <v>134</v>
      </c>
      <c r="E215" s="39"/>
      <c r="F215" s="14">
        <v>58</v>
      </c>
    </row>
    <row r="216" spans="1:6" s="6" customFormat="1" ht="27" customHeight="1" x14ac:dyDescent="0.2">
      <c r="A216" s="19" t="s">
        <v>59</v>
      </c>
      <c r="B216" s="36">
        <v>11</v>
      </c>
      <c r="C216" s="37">
        <v>1</v>
      </c>
      <c r="D216" s="39" t="s">
        <v>135</v>
      </c>
      <c r="E216" s="39"/>
      <c r="F216" s="14">
        <v>58</v>
      </c>
    </row>
    <row r="217" spans="1:6" s="6" customFormat="1" ht="42" customHeight="1" x14ac:dyDescent="0.2">
      <c r="A217" s="23" t="s">
        <v>172</v>
      </c>
      <c r="B217" s="36">
        <v>11</v>
      </c>
      <c r="C217" s="37">
        <v>1</v>
      </c>
      <c r="D217" s="39" t="s">
        <v>135</v>
      </c>
      <c r="E217" s="39">
        <v>200</v>
      </c>
      <c r="F217" s="14">
        <v>58</v>
      </c>
    </row>
    <row r="218" spans="1:6" s="6" customFormat="1" ht="41.25" customHeight="1" x14ac:dyDescent="0.2">
      <c r="A218" s="19" t="s">
        <v>34</v>
      </c>
      <c r="B218" s="36">
        <v>11</v>
      </c>
      <c r="C218" s="37">
        <v>1</v>
      </c>
      <c r="D218" s="39" t="s">
        <v>135</v>
      </c>
      <c r="E218" s="39">
        <v>240</v>
      </c>
      <c r="F218" s="14">
        <v>58</v>
      </c>
    </row>
    <row r="219" spans="1:6" s="6" customFormat="1" x14ac:dyDescent="0.2">
      <c r="A219" s="16" t="s">
        <v>11</v>
      </c>
      <c r="B219" s="45"/>
      <c r="C219" s="45"/>
      <c r="D219" s="45"/>
      <c r="E219" s="45"/>
      <c r="F219" s="17">
        <v>67149.2</v>
      </c>
    </row>
    <row r="220" spans="1:6" s="6" customFormat="1" x14ac:dyDescent="0.2"/>
    <row r="221" spans="1:6" x14ac:dyDescent="0.2">
      <c r="F221" s="7"/>
    </row>
    <row r="222" spans="1:6" x14ac:dyDescent="0.2">
      <c r="F222" s="7"/>
    </row>
  </sheetData>
  <autoFilter ref="A7:G219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">
    <mergeCell ref="A8:G8"/>
    <mergeCell ref="A7:G7"/>
  </mergeCells>
  <phoneticPr fontId="0" type="noConversion"/>
  <pageMargins left="0.8" right="0.39370078740157483" top="0.47" bottom="0.51" header="0.47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Пользователь Windows</cp:lastModifiedBy>
  <cp:lastPrinted>2018-05-04T06:30:34Z</cp:lastPrinted>
  <dcterms:created xsi:type="dcterms:W3CDTF">2007-10-01T08:39:13Z</dcterms:created>
  <dcterms:modified xsi:type="dcterms:W3CDTF">2018-05-04T06:30:46Z</dcterms:modified>
</cp:coreProperties>
</file>